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situatii 2021\SITUATII SITE 2021\"/>
    </mc:Choice>
  </mc:AlternateContent>
  <xr:revisionPtr revIDLastSave="0" documentId="13_ncr:1_{144BDD04-FE52-40B2-A817-738281E61EA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ateriale 61" sheetId="6" r:id="rId1"/>
    <sheet name="personal 68" sheetId="7" r:id="rId2"/>
    <sheet name="personal 61" sheetId="1" r:id="rId3"/>
    <sheet name="materiale 51 " sheetId="5" r:id="rId4"/>
    <sheet name="personal 51" sheetId="4" r:id="rId5"/>
  </sheets>
  <externalReferences>
    <externalReference r:id="rId6"/>
  </externalReferences>
  <calcPr calcId="181029"/>
  <fileRecoveryPr autoRecover="0"/>
</workbook>
</file>

<file path=xl/calcChain.xml><?xml version="1.0" encoding="utf-8"?>
<calcChain xmlns="http://schemas.openxmlformats.org/spreadsheetml/2006/main">
  <c r="E21" i="1" l="1"/>
  <c r="D36" i="6"/>
  <c r="E27" i="6"/>
  <c r="E28" i="6" s="1"/>
  <c r="D26" i="6"/>
  <c r="E21" i="6"/>
  <c r="E13" i="4"/>
  <c r="D130" i="5"/>
  <c r="E117" i="5"/>
  <c r="D23" i="5"/>
  <c r="D19" i="5"/>
  <c r="D15" i="5"/>
  <c r="D30" i="4"/>
  <c r="D45" i="1"/>
  <c r="E41" i="1"/>
  <c r="D15" i="6"/>
  <c r="E22" i="4"/>
  <c r="E23" i="4" s="1"/>
  <c r="E27" i="4"/>
  <c r="E28" i="4" s="1"/>
  <c r="D57" i="6"/>
  <c r="D39" i="5"/>
  <c r="D73" i="6"/>
  <c r="D134" i="5"/>
  <c r="D35" i="1"/>
  <c r="D102" i="5"/>
  <c r="D71" i="5"/>
  <c r="D45" i="5"/>
  <c r="D98" i="6"/>
  <c r="D67" i="6"/>
  <c r="D48" i="6"/>
  <c r="E32" i="6" l="1"/>
  <c r="E13" i="7"/>
  <c r="D44" i="4"/>
  <c r="D48" i="4"/>
  <c r="E18" i="4"/>
  <c r="D95" i="5" l="1"/>
  <c r="D88" i="5"/>
  <c r="D54" i="5"/>
  <c r="D19" i="6"/>
  <c r="B42" i="6" l="1"/>
  <c r="B46" i="6" s="1"/>
  <c r="B50" i="6" s="1"/>
  <c r="B55" i="6" s="1"/>
  <c r="B65" i="6" l="1"/>
  <c r="B60" i="6"/>
  <c r="D26" i="4"/>
  <c r="D53" i="1"/>
  <c r="E27" i="1"/>
  <c r="B75" i="6" l="1"/>
  <c r="B80" i="6" s="1"/>
  <c r="B86" i="6" s="1"/>
  <c r="B71" i="6"/>
  <c r="D115" i="5"/>
  <c r="D111" i="5"/>
  <c r="D107" i="5"/>
  <c r="D77" i="5"/>
  <c r="D62" i="5"/>
  <c r="D57" i="5"/>
  <c r="D23" i="1" l="1"/>
  <c r="D16" i="1"/>
  <c r="D89" i="6"/>
  <c r="B17" i="5" l="1"/>
  <c r="B21" i="5" s="1"/>
  <c r="B24" i="5" s="1"/>
  <c r="B28" i="5" s="1"/>
  <c r="B33" i="5" s="1"/>
  <c r="B41" i="5" s="1"/>
  <c r="B48" i="5" s="1"/>
  <c r="D31" i="5"/>
  <c r="B92" i="6" l="1"/>
  <c r="B100" i="6" s="1"/>
  <c r="E24" i="4" l="1"/>
  <c r="D35" i="4" l="1"/>
  <c r="D49" i="1"/>
  <c r="D26" i="1"/>
  <c r="D64" i="4"/>
  <c r="D61" i="4"/>
  <c r="D58" i="4"/>
  <c r="D55" i="4"/>
  <c r="D52" i="4"/>
  <c r="D17" i="4"/>
  <c r="D52" i="6"/>
  <c r="D84" i="6" l="1"/>
  <c r="B56" i="5" l="1"/>
  <c r="E17" i="1"/>
  <c r="B18" i="1"/>
  <c r="B64" i="5" l="1"/>
  <c r="B73" i="5" s="1"/>
  <c r="B78" i="5" s="1"/>
  <c r="B82" i="5" s="1"/>
  <c r="B90" i="5" s="1"/>
  <c r="B100" i="5" s="1"/>
  <c r="B105" i="5" s="1"/>
  <c r="B109" i="5" s="1"/>
  <c r="B113" i="5" s="1"/>
  <c r="B121" i="5" s="1"/>
  <c r="B132" i="5" s="1"/>
  <c r="B59" i="5"/>
  <c r="D44" i="6"/>
  <c r="D80" i="5"/>
  <c r="D26" i="5"/>
  <c r="D15" i="7"/>
  <c r="D20" i="1"/>
  <c r="D40" i="1" l="1"/>
  <c r="B19" i="4"/>
  <c r="B23" i="4" s="1"/>
  <c r="B28" i="4" s="1"/>
  <c r="B33" i="4" s="1"/>
  <c r="B22" i="1"/>
  <c r="B24" i="1" s="1"/>
  <c r="B27" i="1" s="1"/>
  <c r="B32" i="1" s="1"/>
  <c r="B36" i="1" s="1"/>
  <c r="B41" i="1" s="1"/>
  <c r="B46" i="1" s="1"/>
  <c r="B50" i="1" s="1"/>
  <c r="B54" i="1" s="1"/>
  <c r="B37" i="4" l="1"/>
  <c r="B50" i="4" s="1"/>
  <c r="B53" i="4" s="1"/>
  <c r="B56" i="4" s="1"/>
  <c r="B45" i="4"/>
  <c r="B62" i="4" l="1"/>
  <c r="D40" i="6"/>
  <c r="D30" i="1"/>
  <c r="D21" i="4"/>
  <c r="D56" i="1"/>
  <c r="D78" i="6" l="1"/>
</calcChain>
</file>

<file path=xl/sharedStrings.xml><?xml version="1.0" encoding="utf-8"?>
<sst xmlns="http://schemas.openxmlformats.org/spreadsheetml/2006/main" count="297" uniqueCount="182">
  <si>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</si>
  <si>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</si>
  <si>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</si>
  <si>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</si>
  <si>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</si>
  <si>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</si>
  <si>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</si>
  <si>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</si>
  <si>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</si>
  <si>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</si>
  <si>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</si>
  <si>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</si>
  <si>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</si>
  <si>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</si>
  <si>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</si>
  <si>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</si>
  <si>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</si>
  <si>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</si>
  <si>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</si>
  <si>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</si>
  <si>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</si>
  <si>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</si>
  <si>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</si>
  <si>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</si>
  <si>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</si>
  <si>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</si>
  <si>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</si>
  <si>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</si>
  <si>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</si>
  <si>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</si>
  <si>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</si>
  <si>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</si>
  <si>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</si>
  <si>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</si>
  <si>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</si>
  <si>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</si>
  <si>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</si>
  <si>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</si>
  <si>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</si>
  <si>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</si>
  <si>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</si>
  <si>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</si>
  <si>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</si>
  <si>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</si>
  <si>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</si>
  <si>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</si>
  <si>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</si>
  <si>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</si>
  <si>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</si>
  <si>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</si>
  <si>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</si>
  <si>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</si>
  <si>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</si>
  <si>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</si>
  <si>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</si>
  <si>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</si>
  <si>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</si>
  <si>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</si>
  <si>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</si>
  <si>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</si>
  <si>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</si>
  <si>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</si>
  <si>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>Subtotal 10.01.03</t>
  </si>
  <si>
    <t>Total 10.01.03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</si>
  <si>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</si>
  <si>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</si>
  <si>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</si>
  <si>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</si>
  <si>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</si>
  <si>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</si>
  <si>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</si>
  <si>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</si>
  <si>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</si>
  <si>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</si>
  <si>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</si>
  <si>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</si>
  <si>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</si>
  <si>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</si>
  <si>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Subtotal 20.30.07</t>
  </si>
  <si>
    <t>20.30.07</t>
  </si>
  <si>
    <t>Subtotal 10.02.05</t>
  </si>
  <si>
    <t>10.02.05</t>
  </si>
  <si>
    <t>Total 10.02.05</t>
  </si>
  <si>
    <t>CAP.68 "ASISTENTA SOCIALA"</t>
  </si>
  <si>
    <t>Subtotal 57.02.01</t>
  </si>
  <si>
    <t>57.02.01</t>
  </si>
  <si>
    <t>Subtotal 20.14</t>
  </si>
  <si>
    <t>Total 20.14</t>
  </si>
  <si>
    <t>Subtotal 20.01.07</t>
  </si>
  <si>
    <t>20.01.07</t>
  </si>
  <si>
    <t>Total 20.01.07</t>
  </si>
  <si>
    <t>Total 20.30.07</t>
  </si>
  <si>
    <t>Subtotal 20.01.09</t>
  </si>
  <si>
    <t>20.01.09</t>
  </si>
  <si>
    <t>Total 20.01.09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</si>
  <si>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</si>
  <si>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</si>
  <si>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</si>
  <si>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</si>
  <si>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</si>
  <si>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</si>
  <si>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</si>
  <si>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</si>
  <si>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</si>
  <si>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</si>
  <si>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</si>
  <si>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</si>
  <si>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10.02.30</t>
  </si>
  <si>
    <t>10.02.30</t>
  </si>
  <si>
    <t>Total 10.02.30</t>
  </si>
  <si>
    <t>Subtotal 10.01.12</t>
  </si>
  <si>
    <t>10.01.12</t>
  </si>
  <si>
    <t>Total 10.01.12</t>
  </si>
  <si>
    <t>Subtotal 20.30.02</t>
  </si>
  <si>
    <t>20.30.02</t>
  </si>
  <si>
    <t>Total 20.30.02</t>
  </si>
  <si>
    <t>Subtotal 20.30.03</t>
  </si>
  <si>
    <t>20.30.03</t>
  </si>
  <si>
    <t>Total 20.30.03</t>
  </si>
  <si>
    <t>20.14</t>
  </si>
  <si>
    <t>Subtotal 20.02</t>
  </si>
  <si>
    <t>Total 20.02</t>
  </si>
  <si>
    <t>Subtotal 20.30.04</t>
  </si>
  <si>
    <t>20.30.04</t>
  </si>
  <si>
    <t>Total 20.30.04</t>
  </si>
  <si>
    <t>APA PROD</t>
  </si>
  <si>
    <t>ORANGE</t>
  </si>
  <si>
    <t>Subtotal 10.01.30</t>
  </si>
  <si>
    <t>10.01.30</t>
  </si>
  <si>
    <t>Total 10.01.30</t>
  </si>
  <si>
    <t>rest plata card noiembrie 2020</t>
  </si>
  <si>
    <t>DEPLASARI</t>
  </si>
  <si>
    <t>TINMAR</t>
  </si>
  <si>
    <t>Subtotal 20.01.30</t>
  </si>
  <si>
    <t>20.01.30</t>
  </si>
  <si>
    <t>Total 20.01.30</t>
  </si>
  <si>
    <t>Subtotal 20.02.04</t>
  </si>
  <si>
    <t>20.02.04</t>
  </si>
  <si>
    <t>Total 20.02.04</t>
  </si>
  <si>
    <t>PREMIER</t>
  </si>
  <si>
    <t>BRAICATA</t>
  </si>
  <si>
    <t>APRILIE</t>
  </si>
  <si>
    <t>perioada:      APRILIE  2021</t>
  </si>
  <si>
    <t xml:space="preserve">Norma de hrana </t>
  </si>
  <si>
    <t xml:space="preserve">Echipament </t>
  </si>
  <si>
    <t>ULPIA</t>
  </si>
  <si>
    <t>METRO</t>
  </si>
  <si>
    <t>TELEKOM</t>
  </si>
  <si>
    <t>INTERLOG</t>
  </si>
  <si>
    <t>DEDEMAN</t>
  </si>
  <si>
    <t>SOBIS</t>
  </si>
  <si>
    <r>
      <t xml:space="preserve">perioada:   </t>
    </r>
    <r>
      <rPr>
        <b/>
        <sz val="10"/>
        <rFont val="Arial"/>
        <family val="2"/>
      </rPr>
      <t xml:space="preserve"> MAI </t>
    </r>
    <r>
      <rPr>
        <sz val="10"/>
        <rFont val="Arial"/>
        <family val="2"/>
      </rPr>
      <t xml:space="preserve"> 2021</t>
    </r>
  </si>
  <si>
    <t>MAI</t>
  </si>
  <si>
    <t>AGRESSIONE</t>
  </si>
  <si>
    <t>ROMOLSENA</t>
  </si>
  <si>
    <t xml:space="preserve">CONSILIUL JUDETEAN </t>
  </si>
  <si>
    <t>NEMOEXPRES</t>
  </si>
  <si>
    <t>POST</t>
  </si>
  <si>
    <t xml:space="preserve">RCS </t>
  </si>
  <si>
    <t>INDESIGN</t>
  </si>
  <si>
    <t>INDESING</t>
  </si>
  <si>
    <t>COMPANIA DE INFORMATICA</t>
  </si>
  <si>
    <t>FLORARIE SI DESING</t>
  </si>
  <si>
    <t>ALTEX</t>
  </si>
  <si>
    <t>BARDI</t>
  </si>
  <si>
    <t>AUROCAR</t>
  </si>
  <si>
    <t>ASPECT</t>
  </si>
  <si>
    <t>perioada: MAI 2021</t>
  </si>
  <si>
    <t>SAL  CARDL04/2021</t>
  </si>
  <si>
    <t>VOUCHER DE VACANTA</t>
  </si>
  <si>
    <t>CAM APRILIE/2021</t>
  </si>
  <si>
    <t>perioada:     MAI 2021</t>
  </si>
  <si>
    <t>ASTRA</t>
  </si>
  <si>
    <t>RECUP SUME</t>
  </si>
  <si>
    <t>POSTA</t>
  </si>
  <si>
    <t>REFLEX</t>
  </si>
  <si>
    <t>CRISTAL</t>
  </si>
  <si>
    <t>SMARALD</t>
  </si>
  <si>
    <t>perioada:        MAI 2021</t>
  </si>
  <si>
    <t>Rest plata card si contr.Aprilie2021</t>
  </si>
  <si>
    <t>Voucher vacanta</t>
  </si>
  <si>
    <t>CAM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</si>
</sst>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10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10" xfId="0" applyFont="1" applyBorder="1"/>
    <xf numFmtId="0" fontId="0" fillId="0" borderId="4" xfId="0" applyBorder="1"/>
    <xf numFmtId="0" fontId="1" fillId="0" borderId="4" xfId="0" applyFont="1" applyBorder="1"/>
    <xf numFmtId="0" fontId="3" fillId="0" borderId="16" xfId="0" applyFont="1" applyBorder="1"/>
    <xf numFmtId="0" fontId="4" fillId="0" borderId="19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2" fillId="0" borderId="14" xfId="0" applyFont="1" applyBorder="1"/>
    <xf numFmtId="0" fontId="1" fillId="0" borderId="19" xfId="0" applyFont="1" applyBorder="1"/>
    <xf numFmtId="0" fontId="4" fillId="0" borderId="11" xfId="0" applyFont="1" applyBorder="1"/>
    <xf numFmtId="0" fontId="1" fillId="0" borderId="22" xfId="0" applyFont="1" applyBorder="1"/>
    <xf numFmtId="0" fontId="0" fillId="0" borderId="23" xfId="0" applyBorder="1"/>
    <xf numFmtId="2" fontId="3" fillId="0" borderId="6" xfId="0" applyNumberFormat="1" applyFont="1" applyBorder="1"/>
    <xf numFmtId="0" fontId="3" fillId="0" borderId="11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2" fontId="4" fillId="0" borderId="4" xfId="0" applyNumberFormat="1" applyFont="1" applyBorder="1"/>
    <xf numFmtId="0" fontId="3" fillId="0" borderId="0" xfId="0" applyFont="1"/>
    <xf numFmtId="0" fontId="3" fillId="0" borderId="6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5" xfId="0" applyBorder="1"/>
    <xf numFmtId="0" fontId="1" fillId="0" borderId="26" xfId="0" applyFont="1" applyBorder="1" applyAlignment="1">
      <alignment horizontal="center"/>
    </xf>
    <xf numFmtId="0" fontId="3" fillId="0" borderId="28" xfId="0" applyFont="1" applyBorder="1"/>
    <xf numFmtId="0" fontId="0" fillId="0" borderId="27" xfId="0" applyBorder="1"/>
    <xf numFmtId="0" fontId="0" fillId="0" borderId="28" xfId="0" applyBorder="1"/>
    <xf numFmtId="0" fontId="2" fillId="0" borderId="30" xfId="0" applyFont="1" applyBorder="1"/>
    <xf numFmtId="0" fontId="0" fillId="0" borderId="30" xfId="0" applyBorder="1"/>
    <xf numFmtId="0" fontId="3" fillId="0" borderId="4" xfId="0" applyFont="1" applyFill="1" applyBorder="1"/>
    <xf numFmtId="0" fontId="2" fillId="0" borderId="20" xfId="0" applyFont="1" applyFill="1" applyBorder="1"/>
    <xf numFmtId="0" fontId="3" fillId="0" borderId="1" xfId="0" applyFont="1" applyFill="1" applyBorder="1"/>
    <xf numFmtId="0" fontId="1" fillId="0" borderId="7" xfId="0" applyFont="1" applyBorder="1"/>
    <xf numFmtId="0" fontId="2" fillId="0" borderId="8" xfId="0" applyFont="1" applyBorder="1"/>
    <xf numFmtId="0" fontId="0" fillId="0" borderId="4" xfId="0" applyFill="1" applyBorder="1"/>
    <xf numFmtId="0" fontId="2" fillId="0" borderId="29" xfId="0" applyFont="1" applyBorder="1"/>
    <xf numFmtId="0" fontId="2" fillId="0" borderId="0" xfId="0" applyFont="1" applyBorder="1"/>
    <xf numFmtId="0" fontId="0" fillId="0" borderId="2" xfId="0" applyFill="1" applyBorder="1"/>
    <xf numFmtId="0" fontId="0" fillId="0" borderId="6" xfId="0" applyFill="1" applyBorder="1"/>
    <xf numFmtId="0" fontId="2" fillId="0" borderId="2" xfId="0" applyFont="1" applyFill="1" applyBorder="1"/>
    <xf numFmtId="43" fontId="3" fillId="0" borderId="2" xfId="1" applyFont="1" applyBorder="1"/>
    <xf numFmtId="43" fontId="3" fillId="0" borderId="1" xfId="1" applyFont="1" applyBorder="1"/>
    <xf numFmtId="43" fontId="3" fillId="0" borderId="1" xfId="1" applyFont="1" applyFill="1" applyBorder="1"/>
    <xf numFmtId="43" fontId="3" fillId="0" borderId="25" xfId="1" applyFont="1" applyBorder="1"/>
    <xf numFmtId="43" fontId="3" fillId="0" borderId="15" xfId="1" applyFont="1" applyBorder="1"/>
    <xf numFmtId="43" fontId="3" fillId="0" borderId="29" xfId="1" applyFont="1" applyBorder="1"/>
    <xf numFmtId="43" fontId="3" fillId="0" borderId="24" xfId="1" applyFont="1" applyBorder="1"/>
    <xf numFmtId="43" fontId="3" fillId="0" borderId="20" xfId="1" applyFont="1" applyBorder="1"/>
    <xf numFmtId="0" fontId="3" fillId="0" borderId="20" xfId="0" applyFont="1" applyFill="1" applyBorder="1"/>
    <xf numFmtId="0" fontId="3" fillId="0" borderId="0" xfId="0" applyFont="1" applyFill="1" applyBorder="1"/>
    <xf numFmtId="0" fontId="4" fillId="0" borderId="20" xfId="0" applyFont="1" applyBorder="1"/>
    <xf numFmtId="0" fontId="0" fillId="0" borderId="34" xfId="0" applyBorder="1"/>
    <xf numFmtId="0" fontId="2" fillId="0" borderId="6" xfId="0" applyFont="1" applyFill="1" applyBorder="1"/>
    <xf numFmtId="0" fontId="4" fillId="0" borderId="5" xfId="0" applyFont="1" applyBorder="1"/>
    <xf numFmtId="0" fontId="3" fillId="0" borderId="2" xfId="0" applyFont="1" applyFill="1" applyBorder="1"/>
    <xf numFmtId="43" fontId="3" fillId="0" borderId="6" xfId="1" applyFont="1" applyFill="1" applyBorder="1"/>
    <xf numFmtId="0" fontId="3" fillId="0" borderId="1" xfId="1" applyNumberFormat="1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8" xfId="0" applyFont="1" applyFill="1" applyBorder="1"/>
    <xf numFmtId="0" fontId="4" fillId="2" borderId="9" xfId="0" applyFont="1" applyFill="1" applyBorder="1"/>
    <xf numFmtId="0" fontId="0" fillId="2" borderId="13" xfId="0" applyFill="1" applyBorder="1"/>
    <xf numFmtId="43" fontId="4" fillId="2" borderId="11" xfId="1" applyFont="1" applyFill="1" applyBorder="1"/>
    <xf numFmtId="0" fontId="1" fillId="2" borderId="14" xfId="0" applyFont="1" applyFill="1" applyBorder="1"/>
    <xf numFmtId="0" fontId="0" fillId="2" borderId="11" xfId="0" applyFill="1" applyBorder="1"/>
    <xf numFmtId="0" fontId="2" fillId="2" borderId="14" xfId="0" applyFont="1" applyFill="1" applyBorder="1"/>
    <xf numFmtId="0" fontId="4" fillId="2" borderId="11" xfId="0" applyFont="1" applyFill="1" applyBorder="1"/>
    <xf numFmtId="0" fontId="0" fillId="2" borderId="14" xfId="0" applyFill="1" applyBorder="1"/>
    <xf numFmtId="0" fontId="0" fillId="2" borderId="18" xfId="0" applyFill="1" applyBorder="1"/>
    <xf numFmtId="0" fontId="2" fillId="0" borderId="19" xfId="0" applyFont="1" applyBorder="1"/>
    <xf numFmtId="0" fontId="1" fillId="2" borderId="31" xfId="0" applyFont="1" applyFill="1" applyBorder="1"/>
    <xf numFmtId="0" fontId="0" fillId="2" borderId="32" xfId="0" applyFill="1" applyBorder="1"/>
    <xf numFmtId="0" fontId="4" fillId="2" borderId="32" xfId="0" applyFont="1" applyFill="1" applyBorder="1"/>
    <xf numFmtId="0" fontId="0" fillId="2" borderId="33" xfId="0" applyFill="1" applyBorder="1"/>
    <xf numFmtId="0" fontId="2" fillId="2" borderId="11" xfId="0" applyFont="1" applyFill="1" applyBorder="1"/>
    <xf numFmtId="0" fontId="1" fillId="2" borderId="16" xfId="0" applyFont="1" applyFill="1" applyBorder="1"/>
    <xf numFmtId="0" fontId="0" fillId="0" borderId="0" xfId="1" applyNumberFormat="1" applyFont="1"/>
    <xf numFmtId="2" fontId="4" fillId="2" borderId="11" xfId="0" applyNumberFormat="1" applyFont="1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5" xfId="0" applyFill="1" applyBorder="1"/>
    <xf numFmtId="2" fontId="4" fillId="2" borderId="5" xfId="0" applyNumberFormat="1" applyFont="1" applyFill="1" applyBorder="1"/>
    <xf numFmtId="0" fontId="4" fillId="2" borderId="18" xfId="0" applyFont="1" applyFill="1" applyBorder="1"/>
    <xf numFmtId="0" fontId="0" fillId="2" borderId="9" xfId="0" applyFill="1" applyBorder="1"/>
    <xf numFmtId="0" fontId="3" fillId="2" borderId="11" xfId="0" applyFont="1" applyFill="1" applyBorder="1"/>
    <xf numFmtId="0" fontId="3" fillId="0" borderId="6" xfId="1" applyNumberFormat="1" applyFont="1" applyFill="1" applyBorder="1"/>
    <xf numFmtId="0" fontId="4" fillId="2" borderId="10" xfId="0" applyFont="1" applyFill="1" applyBorder="1"/>
    <xf numFmtId="43" fontId="4" fillId="2" borderId="18" xfId="1" applyFont="1" applyFill="1" applyBorder="1"/>
    <xf numFmtId="0" fontId="1" fillId="2" borderId="9" xfId="0" applyFont="1" applyFill="1" applyBorder="1"/>
    <xf numFmtId="0" fontId="0" fillId="2" borderId="21" xfId="0" applyFill="1" applyBorder="1"/>
    <xf numFmtId="0" fontId="4" fillId="2" borderId="31" xfId="0" applyFont="1" applyFill="1" applyBorder="1"/>
    <xf numFmtId="0" fontId="1" fillId="2" borderId="33" xfId="0" applyFont="1" applyFill="1" applyBorder="1"/>
    <xf numFmtId="0" fontId="4" fillId="2" borderId="14" xfId="0" applyFont="1" applyFill="1" applyBorder="1"/>
    <xf numFmtId="0" fontId="0" fillId="0" borderId="20" xfId="0" applyFill="1" applyBorder="1"/>
    <xf numFmtId="0" fontId="2" fillId="0" borderId="4" xfId="0" applyFont="1" applyFill="1" applyBorder="1"/>
    <xf numFmtId="0" fontId="1" fillId="2" borderId="22" xfId="0" applyFont="1" applyFill="1" applyBorder="1"/>
    <xf numFmtId="0" fontId="0" fillId="2" borderId="4" xfId="0" applyFill="1" applyBorder="1"/>
    <xf numFmtId="0" fontId="4" fillId="2" borderId="4" xfId="0" applyFont="1" applyFill="1" applyBorder="1"/>
    <xf numFmtId="0" fontId="0" fillId="2" borderId="23" xfId="0" applyFill="1" applyBorder="1"/>
    <xf numFmtId="0" fontId="4" fillId="2" borderId="5" xfId="0" applyFont="1" applyFill="1" applyBorder="1"/>
    <xf numFmtId="0" fontId="2" fillId="2" borderId="9" xfId="0" applyFont="1" applyFill="1" applyBorder="1"/>
    <xf numFmtId="0" fontId="3" fillId="0" borderId="2" xfId="0" applyFont="1" applyBorder="1" applyAlignment="1">
      <alignment horizontal="right"/>
    </xf>
    <xf numFmtId="0" fontId="4" fillId="2" borderId="16" xfId="0" applyFont="1" applyFill="1" applyBorder="1"/>
    <xf numFmtId="0" fontId="3" fillId="2" borderId="5" xfId="0" applyFont="1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0" fillId="3" borderId="6" xfId="0" applyFill="1" applyBorder="1"/>
    <xf numFmtId="0" fontId="3" fillId="0" borderId="4" xfId="0" applyFont="1" applyBorder="1"/>
    <xf numFmtId="0" fontId="3" fillId="0" borderId="10" xfId="0" applyFont="1" applyBorder="1"/>
    <xf numFmtId="0" fontId="1" fillId="2" borderId="5" xfId="0" applyFont="1" applyFill="1" applyBorder="1"/>
    <xf numFmtId="0" fontId="1" fillId="2" borderId="36" xfId="0" applyFont="1" applyFill="1" applyBorder="1"/>
    <xf numFmtId="0" fontId="0" fillId="2" borderId="36" xfId="0" applyFill="1" applyBorder="1"/>
    <xf numFmtId="0" fontId="0" fillId="0" borderId="25" xfId="1" applyNumberFormat="1" applyFont="1" applyBorder="1"/>
    <xf numFmtId="0" fontId="0" fillId="0" borderId="15" xfId="0" applyNumberFormat="1" applyBorder="1"/>
    <xf numFmtId="0" fontId="0" fillId="3" borderId="0" xfId="0" applyFill="1" applyBorder="1"/>
    <xf numFmtId="0" fontId="0" fillId="3" borderId="0" xfId="0" applyFill="1"/>
    <xf numFmtId="0" fontId="6" fillId="2" borderId="5" xfId="0" applyFont="1" applyFill="1" applyBorder="1"/>
    <xf numFmtId="0" fontId="6" fillId="2" borderId="11" xfId="0" applyFont="1" applyFill="1" applyBorder="1"/>
    <xf numFmtId="2" fontId="4" fillId="2" borderId="32" xfId="0" applyNumberFormat="1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0" fontId="2" fillId="3" borderId="2" xfId="0" applyFont="1" applyFill="1" applyBorder="1"/>
    <xf numFmtId="0" fontId="4" fillId="2" borderId="35" xfId="0" applyFont="1" applyFill="1" applyBorder="1"/>
    <xf numFmtId="0" fontId="3" fillId="2" borderId="9" xfId="0" applyFont="1" applyFill="1" applyBorder="1"/>
    <xf numFmtId="43" fontId="4" fillId="2" borderId="35" xfId="1" applyFont="1" applyFill="1" applyBorder="1"/>
    <xf numFmtId="0" fontId="4" fillId="2" borderId="36" xfId="0" applyFont="1" applyFill="1" applyBorder="1"/>
    <xf numFmtId="0" fontId="0" fillId="2" borderId="37" xfId="0" applyFill="1" applyBorder="1"/>
    <xf numFmtId="43" fontId="4" fillId="0" borderId="1" xfId="1" applyFont="1" applyBorder="1"/>
    <xf numFmtId="43" fontId="0" fillId="0" borderId="1" xfId="1" applyFont="1" applyBorder="1"/>
    <xf numFmtId="43" fontId="4" fillId="2" borderId="38" xfId="1" applyFont="1" applyFill="1" applyBorder="1"/>
    <xf numFmtId="0" fontId="0" fillId="2" borderId="39" xfId="0" applyFill="1" applyBorder="1"/>
    <xf numFmtId="0" fontId="0" fillId="0" borderId="32" xfId="0" applyBorder="1"/>
    <xf numFmtId="0" fontId="4" fillId="0" borderId="32" xfId="0" applyFont="1" applyBorder="1"/>
    <xf numFmtId="0" fontId="0" fillId="0" borderId="33" xfId="0" applyBorder="1"/>
    <xf numFmtId="0" fontId="1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43" fontId="3" fillId="0" borderId="0" xfId="1" applyFont="1" applyFill="1" applyBorder="1"/>
    <xf numFmtId="0" fontId="3" fillId="0" borderId="25" xfId="0" applyFont="1" applyBorder="1"/>
    <xf numFmtId="0" fontId="2" fillId="2" borderId="33" xfId="0" applyFont="1" applyFill="1" applyBorder="1"/>
    <xf numFmtId="0" fontId="1" fillId="2" borderId="17" xfId="0" applyFont="1" applyFill="1" applyBorder="1"/>
    <xf numFmtId="0" fontId="0" fillId="2" borderId="35" xfId="0" applyFill="1" applyBorder="1"/>
    <xf numFmtId="0" fontId="0" fillId="2" borderId="40" xfId="0" applyFill="1" applyBorder="1"/>
    <xf numFmtId="0" fontId="4" fillId="2" borderId="34" xfId="0" applyFont="1" applyFill="1" applyBorder="1"/>
    <xf numFmtId="0" fontId="0" fillId="2" borderId="41" xfId="0" applyFill="1" applyBorder="1"/>
    <xf numFmtId="0" fontId="4" fillId="2" borderId="38" xfId="0" applyFont="1" applyFill="1" applyBorder="1"/>
    <xf numFmtId="0" fontId="2" fillId="2" borderId="5" xfId="0" applyFont="1" applyFill="1" applyBorder="1"/>
    <xf numFmtId="0" fontId="2" fillId="2" borderId="36" xfId="0" applyFont="1" applyFill="1" applyBorder="1"/>
    <xf numFmtId="43" fontId="7" fillId="0" borderId="15" xfId="1" applyFont="1" applyBorder="1"/>
    <xf numFmtId="0" fontId="7" fillId="0" borderId="28" xfId="0" applyFon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4" fontId="3" fillId="0" borderId="2" xfId="0" applyNumberFormat="1" applyFont="1" applyBorder="1"/>
    <xf numFmtId="4" fontId="3" fillId="0" borderId="0" xfId="0" applyNumberFormat="1" applyFont="1"/>
    <xf numFmtId="4" fontId="2" fillId="0" borderId="2" xfId="0" applyNumberFormat="1" applyFont="1" applyBorder="1"/>
    <xf numFmtId="4" fontId="3" fillId="0" borderId="1" xfId="0" applyNumberFormat="1" applyFont="1" applyBorder="1"/>
    <xf numFmtId="0" fontId="2" fillId="3" borderId="1" xfId="0" applyNumberFormat="1" applyFont="1" applyFill="1" applyBorder="1" applyAlignment="1">
      <alignment horizontal="right"/>
    </xf>
    <xf numFmtId="4" fontId="4" fillId="2" borderId="11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4" fontId="1" fillId="3" borderId="2" xfId="0" applyNumberFormat="1" applyFont="1" applyFill="1" applyBorder="1"/>
    <xf numFmtId="4" fontId="1" fillId="3" borderId="1" xfId="0" applyNumberFormat="1" applyFont="1" applyFill="1" applyBorder="1"/>
    <xf numFmtId="0" fontId="3" fillId="0" borderId="19" xfId="0" applyFont="1" applyFill="1" applyBorder="1"/>
    <xf numFmtId="0" fontId="2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2" fillId="3" borderId="4" xfId="0" applyNumberFormat="1" applyFont="1" applyFill="1" applyBorder="1"/>
    <xf numFmtId="0" fontId="2" fillId="3" borderId="2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BUGET%202021/BUGET%202021/BUGET%20PERSONAL%20-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10.01.01 sal baza"/>
      <sheetName val="10,01,05-spor cond munca"/>
      <sheetName val="10.01.12 ind pers ext"/>
      <sheetName val="10.01.13 INDEMN DELEGARE"/>
      <sheetName val="10.01.17-ind. hrana"/>
      <sheetName val="10.01.30 ALTE DR SAL"/>
      <sheetName val="10.02.02 NORMA DE HRANA"/>
      <sheetName val="10.02.06-vouchere"/>
      <sheetName val="10.03.01 "/>
      <sheetName val="10.03.02"/>
      <sheetName val="10.03.03"/>
      <sheetName val="10.03.04"/>
      <sheetName val="10.03.06"/>
      <sheetName val="10,03,07-CAM"/>
    </sheetNames>
    <sheetDataSet>
      <sheetData sheetId="0"/>
      <sheetData sheetId="1"/>
      <sheetData sheetId="2"/>
      <sheetData sheetId="3"/>
      <sheetData sheetId="4">
        <row r="17">
          <cell r="C17" t="str">
            <v>DIURNA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102"/>
  <sheetViews>
    <sheetView workbookViewId="0">
      <selection activeCell="D93" sqref="D93"/>
    </sheetView>
  </sheetViews>
  <sheetFormatPr defaultRowHeight="12.75" x14ac:dyDescent="0.2"/>
  <cols>
    <col min="1" max="1" width="19.85546875" customWidth="1"/>
    <col min="2" max="2" width="15.140625" customWidth="1"/>
    <col min="3" max="3" width="11.5703125" customWidth="1"/>
    <col min="4" max="4" width="14.5703125" customWidth="1"/>
    <col min="5" max="5" width="31.4257812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s="8" t="s">
        <v>43</v>
      </c>
    </row>
    <row r="6" spans="1:5" x14ac:dyDescent="0.2">
      <c r="A6" s="8" t="s">
        <v>24</v>
      </c>
    </row>
    <row r="9" spans="1:5" x14ac:dyDescent="0.2">
      <c r="C9" s="201" t="s">
        <v>171</v>
      </c>
      <c r="D9" s="201"/>
      <c r="E9" s="201"/>
    </row>
    <row r="11" spans="1:5" s="1" customFormat="1" x14ac:dyDescent="0.2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 s="1" customFormat="1" x14ac:dyDescent="0.2">
      <c r="A12" s="10" t="s">
        <v>25</v>
      </c>
      <c r="B12" s="4"/>
      <c r="C12" s="9">
        <v>27</v>
      </c>
      <c r="D12" s="25">
        <v>969</v>
      </c>
      <c r="E12" s="13" t="s">
        <v>153</v>
      </c>
    </row>
    <row r="13" spans="1:5" s="1" customFormat="1" x14ac:dyDescent="0.2">
      <c r="A13" s="13"/>
      <c r="B13" s="12" t="s">
        <v>152</v>
      </c>
      <c r="C13" s="3">
        <v>27</v>
      </c>
      <c r="D13" s="34">
        <v>999.6</v>
      </c>
      <c r="E13" s="10" t="s">
        <v>172</v>
      </c>
    </row>
    <row r="14" spans="1:5" s="1" customFormat="1" ht="13.5" thickBot="1" x14ac:dyDescent="0.25">
      <c r="A14" s="12" t="s">
        <v>41</v>
      </c>
      <c r="B14" s="9"/>
      <c r="C14"/>
      <c r="D14">
        <v>0</v>
      </c>
      <c r="E14"/>
    </row>
    <row r="15" spans="1:5" s="1" customFormat="1" ht="13.5" thickBot="1" x14ac:dyDescent="0.25">
      <c r="A15" s="89" t="s">
        <v>42</v>
      </c>
      <c r="B15" s="96"/>
      <c r="C15" s="96"/>
      <c r="D15" s="109">
        <f>D12+D13+D14</f>
        <v>1968.6</v>
      </c>
      <c r="E15" s="110"/>
    </row>
    <row r="16" spans="1:5" x14ac:dyDescent="0.2">
      <c r="A16" s="10" t="s">
        <v>120</v>
      </c>
      <c r="B16" s="4"/>
      <c r="C16" s="9">
        <v>21</v>
      </c>
      <c r="D16" s="25">
        <v>550</v>
      </c>
      <c r="E16" s="13" t="s">
        <v>176</v>
      </c>
    </row>
    <row r="17" spans="1:5" x14ac:dyDescent="0.2">
      <c r="A17" s="13"/>
      <c r="B17" s="12" t="s">
        <v>152</v>
      </c>
      <c r="C17" s="3"/>
      <c r="D17" s="34">
        <v>0</v>
      </c>
      <c r="E17" s="10"/>
    </row>
    <row r="18" spans="1:5" ht="13.5" thickBot="1" x14ac:dyDescent="0.25">
      <c r="A18" s="12">
        <v>20.02</v>
      </c>
      <c r="B18" s="9"/>
      <c r="D18">
        <v>0</v>
      </c>
    </row>
    <row r="19" spans="1:5" ht="13.5" thickBot="1" x14ac:dyDescent="0.25">
      <c r="A19" s="89" t="s">
        <v>121</v>
      </c>
      <c r="B19" s="96"/>
      <c r="C19" s="96"/>
      <c r="D19" s="109">
        <f>D16+D17+D18</f>
        <v>550</v>
      </c>
      <c r="E19" s="110"/>
    </row>
    <row r="20" spans="1:5" x14ac:dyDescent="0.2">
      <c r="A20" s="21" t="s">
        <v>26</v>
      </c>
      <c r="B20" s="3"/>
      <c r="C20" s="3">
        <v>7</v>
      </c>
      <c r="D20" s="184">
        <v>-2657.46</v>
      </c>
      <c r="E20" s="183" t="s">
        <v>173</v>
      </c>
    </row>
    <row r="21" spans="1:5" x14ac:dyDescent="0.2">
      <c r="A21" s="21"/>
      <c r="B21" s="3"/>
      <c r="C21" s="5">
        <v>11</v>
      </c>
      <c r="D21" s="184">
        <v>381.41</v>
      </c>
      <c r="E21" s="183" t="str">
        <f>E20</f>
        <v>RECUP SUME</v>
      </c>
    </row>
    <row r="22" spans="1:5" x14ac:dyDescent="0.2">
      <c r="A22" s="21"/>
      <c r="B22" s="3"/>
      <c r="C22" s="5">
        <v>13</v>
      </c>
      <c r="D22" s="184">
        <v>538.63</v>
      </c>
      <c r="E22" s="183" t="s">
        <v>139</v>
      </c>
    </row>
    <row r="23" spans="1:5" ht="13.5" customHeight="1" x14ac:dyDescent="0.2">
      <c r="A23" s="21"/>
      <c r="B23" s="4" t="s">
        <v>152</v>
      </c>
      <c r="C23" s="5">
        <v>20</v>
      </c>
      <c r="D23" s="184">
        <v>-1954.27</v>
      </c>
      <c r="E23" s="183" t="s">
        <v>173</v>
      </c>
    </row>
    <row r="24" spans="1:5" ht="13.5" customHeight="1" x14ac:dyDescent="0.2">
      <c r="A24" s="29"/>
      <c r="B24" s="10"/>
      <c r="C24" s="66">
        <v>25</v>
      </c>
      <c r="D24" s="204">
        <v>1233.97</v>
      </c>
      <c r="E24" s="205" t="s">
        <v>145</v>
      </c>
    </row>
    <row r="25" spans="1:5" ht="13.5" thickBot="1" x14ac:dyDescent="0.25">
      <c r="A25" s="12" t="s">
        <v>27</v>
      </c>
      <c r="B25" s="9"/>
      <c r="C25" s="66">
        <v>26</v>
      </c>
      <c r="D25" s="204">
        <v>1714.06</v>
      </c>
      <c r="E25" s="205" t="s">
        <v>132</v>
      </c>
    </row>
    <row r="26" spans="1:5" ht="13.5" thickBot="1" x14ac:dyDescent="0.25">
      <c r="A26" s="89" t="s">
        <v>28</v>
      </c>
      <c r="B26" s="100"/>
      <c r="C26" s="111"/>
      <c r="D26" s="109">
        <f>D20+D21+D22+D23+D24+D25</f>
        <v>-743.66000000000031</v>
      </c>
      <c r="E26" s="99"/>
    </row>
    <row r="27" spans="1:5" x14ac:dyDescent="0.2">
      <c r="A27" s="21"/>
      <c r="B27" s="5"/>
      <c r="C27" s="5">
        <v>11</v>
      </c>
      <c r="D27" s="184">
        <v>-170</v>
      </c>
      <c r="E27" s="183" t="str">
        <f>E20</f>
        <v>RECUP SUME</v>
      </c>
    </row>
    <row r="28" spans="1:5" x14ac:dyDescent="0.2">
      <c r="A28" s="10" t="s">
        <v>29</v>
      </c>
      <c r="B28" s="4" t="s">
        <v>152</v>
      </c>
      <c r="C28" s="3">
        <v>11</v>
      </c>
      <c r="D28" s="184">
        <v>-211.41</v>
      </c>
      <c r="E28" s="183" t="str">
        <f>E27</f>
        <v>RECUP SUME</v>
      </c>
    </row>
    <row r="29" spans="1:5" x14ac:dyDescent="0.2">
      <c r="A29" s="10"/>
      <c r="B29" s="3"/>
      <c r="C29" s="14">
        <v>13</v>
      </c>
      <c r="D29" s="184">
        <v>60.8</v>
      </c>
      <c r="E29" s="183" t="s">
        <v>140</v>
      </c>
    </row>
    <row r="30" spans="1:5" x14ac:dyDescent="0.2">
      <c r="A30" s="13"/>
      <c r="B30" s="3"/>
      <c r="C30" s="70">
        <v>14</v>
      </c>
      <c r="D30" s="46">
        <v>97.07</v>
      </c>
      <c r="E30" s="84" t="s">
        <v>125</v>
      </c>
    </row>
    <row r="31" spans="1:5" x14ac:dyDescent="0.2">
      <c r="A31" s="13"/>
      <c r="B31" s="3"/>
      <c r="C31" s="70">
        <v>25</v>
      </c>
      <c r="D31" s="46">
        <v>172.44</v>
      </c>
      <c r="E31" s="84" t="s">
        <v>145</v>
      </c>
    </row>
    <row r="32" spans="1:5" x14ac:dyDescent="0.2">
      <c r="A32" s="13"/>
      <c r="B32" s="3"/>
      <c r="C32" s="70">
        <v>26</v>
      </c>
      <c r="D32" s="46">
        <v>-185.84</v>
      </c>
      <c r="E32" s="84" t="str">
        <f>E27</f>
        <v>RECUP SUME</v>
      </c>
    </row>
    <row r="33" spans="1:5" x14ac:dyDescent="0.2">
      <c r="A33" s="13"/>
      <c r="B33" s="3"/>
      <c r="C33" s="70"/>
      <c r="D33" s="46"/>
      <c r="E33" s="84"/>
    </row>
    <row r="34" spans="1:5" x14ac:dyDescent="0.2">
      <c r="A34" s="13"/>
      <c r="B34" s="3"/>
      <c r="C34" s="70"/>
      <c r="D34" s="46"/>
      <c r="E34" s="84"/>
    </row>
    <row r="35" spans="1:5" ht="13.5" thickBot="1" x14ac:dyDescent="0.25">
      <c r="A35" s="12" t="s">
        <v>30</v>
      </c>
      <c r="B35" s="10"/>
      <c r="C35" s="14"/>
      <c r="D35" s="63"/>
      <c r="E35" s="10"/>
    </row>
    <row r="36" spans="1:5" ht="13.5" thickBot="1" x14ac:dyDescent="0.25">
      <c r="A36" s="89" t="s">
        <v>31</v>
      </c>
      <c r="B36" s="103"/>
      <c r="C36" s="103"/>
      <c r="D36" s="150">
        <f>D27+D28+D29+D30+D31+D32</f>
        <v>-236.93999999999997</v>
      </c>
      <c r="E36" s="105"/>
    </row>
    <row r="37" spans="1:5" x14ac:dyDescent="0.2">
      <c r="A37" s="11" t="s">
        <v>49</v>
      </c>
      <c r="B37" s="5"/>
      <c r="C37" s="5">
        <v>27</v>
      </c>
      <c r="D37" s="42">
        <v>921.39</v>
      </c>
      <c r="E37" s="11" t="s">
        <v>146</v>
      </c>
    </row>
    <row r="38" spans="1:5" x14ac:dyDescent="0.2">
      <c r="A38" s="10" t="s">
        <v>50</v>
      </c>
      <c r="B38" s="4" t="s">
        <v>152</v>
      </c>
      <c r="C38" s="3"/>
      <c r="D38" s="43"/>
      <c r="E38" s="10"/>
    </row>
    <row r="39" spans="1:5" ht="13.5" thickBot="1" x14ac:dyDescent="0.25">
      <c r="A39" s="13"/>
      <c r="B39" s="9"/>
      <c r="C39" s="9"/>
      <c r="D39" s="40"/>
      <c r="E39" s="13"/>
    </row>
    <row r="40" spans="1:5" x14ac:dyDescent="0.2">
      <c r="A40" s="107" t="s">
        <v>51</v>
      </c>
      <c r="B40" s="112"/>
      <c r="C40" s="112"/>
      <c r="D40" s="113">
        <f>D37+D38+D39</f>
        <v>921.39</v>
      </c>
      <c r="E40" s="110"/>
    </row>
    <row r="41" spans="1:5" x14ac:dyDescent="0.2">
      <c r="A41" s="4" t="s">
        <v>55</v>
      </c>
      <c r="B41" s="3"/>
      <c r="C41" s="3"/>
      <c r="D41" s="43"/>
      <c r="E41" s="10"/>
    </row>
    <row r="42" spans="1:5" x14ac:dyDescent="0.2">
      <c r="A42" s="4" t="s">
        <v>56</v>
      </c>
      <c r="B42" s="4" t="str">
        <f>B38</f>
        <v>MAI</v>
      </c>
      <c r="C42" s="3"/>
      <c r="D42" s="43"/>
      <c r="E42" s="10"/>
    </row>
    <row r="43" spans="1:5" ht="13.5" thickBot="1" x14ac:dyDescent="0.25">
      <c r="A43" s="38"/>
      <c r="B43" s="28"/>
      <c r="C43" s="28"/>
      <c r="D43" s="44"/>
      <c r="E43" s="39"/>
    </row>
    <row r="44" spans="1:5" ht="13.5" thickBot="1" x14ac:dyDescent="0.25">
      <c r="A44" s="89" t="s">
        <v>57</v>
      </c>
      <c r="B44" s="112"/>
      <c r="C44" s="112"/>
      <c r="D44" s="113">
        <f>D41+D42+D43</f>
        <v>0</v>
      </c>
      <c r="E44" s="99"/>
    </row>
    <row r="45" spans="1:5" x14ac:dyDescent="0.2">
      <c r="A45" s="64" t="s">
        <v>32</v>
      </c>
      <c r="B45" s="3"/>
      <c r="C45" s="3">
        <v>21</v>
      </c>
      <c r="D45" s="34">
        <v>5.28</v>
      </c>
      <c r="E45" s="65" t="s">
        <v>147</v>
      </c>
    </row>
    <row r="46" spans="1:5" x14ac:dyDescent="0.2">
      <c r="A46" s="21" t="s">
        <v>33</v>
      </c>
      <c r="B46" s="21" t="str">
        <f>B42</f>
        <v>MAI</v>
      </c>
      <c r="C46" s="5">
        <v>28</v>
      </c>
      <c r="D46" s="33">
        <v>340</v>
      </c>
      <c r="E46" s="11" t="s">
        <v>174</v>
      </c>
    </row>
    <row r="47" spans="1:5" ht="13.5" thickBot="1" x14ac:dyDescent="0.25">
      <c r="A47" s="9"/>
      <c r="B47" s="9"/>
      <c r="C47" s="5"/>
      <c r="D47" s="33"/>
      <c r="E47" s="13"/>
    </row>
    <row r="48" spans="1:5" ht="13.5" thickBot="1" x14ac:dyDescent="0.25">
      <c r="A48" s="89" t="s">
        <v>34</v>
      </c>
      <c r="B48" s="96"/>
      <c r="C48" s="96"/>
      <c r="D48" s="109">
        <f>D45+D46</f>
        <v>345.28</v>
      </c>
      <c r="E48" s="99"/>
    </row>
    <row r="49" spans="1:126" x14ac:dyDescent="0.2">
      <c r="A49" s="21" t="s">
        <v>92</v>
      </c>
      <c r="B49" s="11"/>
      <c r="C49" s="5">
        <v>26</v>
      </c>
      <c r="D49" s="33">
        <v>4013.16</v>
      </c>
      <c r="E49" s="11" t="s">
        <v>175</v>
      </c>
    </row>
    <row r="50" spans="1:126" x14ac:dyDescent="0.2">
      <c r="A50" s="21"/>
      <c r="B50" s="21" t="str">
        <f>B46</f>
        <v>MAI</v>
      </c>
      <c r="C50" s="5"/>
      <c r="D50" s="33"/>
      <c r="E50" s="67"/>
      <c r="F50" s="68"/>
    </row>
    <row r="51" spans="1:126" ht="13.5" thickBot="1" x14ac:dyDescent="0.25">
      <c r="A51" s="12" t="s">
        <v>93</v>
      </c>
      <c r="B51" s="12"/>
      <c r="C51" s="9"/>
      <c r="D51" s="25"/>
      <c r="E51" s="13"/>
    </row>
    <row r="52" spans="1:126" x14ac:dyDescent="0.2">
      <c r="A52" s="107" t="s">
        <v>94</v>
      </c>
      <c r="B52" s="112"/>
      <c r="C52" s="112"/>
      <c r="D52" s="131">
        <f>D50+D51+D49</f>
        <v>4013.16</v>
      </c>
      <c r="E52" s="110"/>
    </row>
    <row r="53" spans="1:126" x14ac:dyDescent="0.2">
      <c r="A53" s="4" t="s">
        <v>86</v>
      </c>
      <c r="B53" s="3"/>
      <c r="C53" s="3"/>
      <c r="D53" s="34"/>
      <c r="E53" s="10"/>
    </row>
    <row r="54" spans="1:126" x14ac:dyDescent="0.2">
      <c r="A54" s="21"/>
      <c r="B54" s="10"/>
      <c r="C54" s="5"/>
      <c r="D54" s="33"/>
      <c r="E54" s="11"/>
    </row>
    <row r="55" spans="1:126" x14ac:dyDescent="0.2">
      <c r="A55" s="4" t="s">
        <v>119</v>
      </c>
      <c r="B55" s="4" t="str">
        <f>B50</f>
        <v>MAI</v>
      </c>
      <c r="C55" s="3"/>
      <c r="D55" s="34"/>
      <c r="E55" s="10"/>
    </row>
    <row r="56" spans="1:126" ht="13.5" thickBot="1" x14ac:dyDescent="0.25">
      <c r="A56" s="167"/>
      <c r="B56" s="168"/>
      <c r="C56" s="168"/>
      <c r="D56" s="169"/>
      <c r="E56" s="168"/>
    </row>
    <row r="57" spans="1:126" ht="13.5" thickBot="1" x14ac:dyDescent="0.25">
      <c r="A57" s="89" t="s">
        <v>87</v>
      </c>
      <c r="B57" s="96"/>
      <c r="C57" s="96"/>
      <c r="D57" s="98">
        <f>D53</f>
        <v>0</v>
      </c>
      <c r="E57" s="99"/>
    </row>
    <row r="58" spans="1:126" x14ac:dyDescent="0.2">
      <c r="A58" s="4" t="s">
        <v>133</v>
      </c>
      <c r="B58" s="3"/>
      <c r="C58" s="3"/>
      <c r="D58" s="34"/>
      <c r="E58" s="10"/>
    </row>
    <row r="59" spans="1:126" x14ac:dyDescent="0.2">
      <c r="A59" s="21"/>
      <c r="B59" s="10"/>
      <c r="C59" s="5"/>
      <c r="D59" s="33"/>
      <c r="E59" s="11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</row>
    <row r="60" spans="1:126" x14ac:dyDescent="0.2">
      <c r="A60" s="4" t="s">
        <v>134</v>
      </c>
      <c r="B60" s="4" t="str">
        <f>B55</f>
        <v>MAI</v>
      </c>
      <c r="C60" s="3"/>
      <c r="D60" s="34"/>
      <c r="E60" s="10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</row>
    <row r="61" spans="1:126" ht="17.25" customHeight="1" thickBot="1" x14ac:dyDescent="0.25">
      <c r="A61" s="167"/>
      <c r="B61" s="168"/>
      <c r="C61" s="168"/>
      <c r="D61" s="169"/>
      <c r="E61" s="168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</row>
    <row r="62" spans="1:126" ht="13.5" thickBot="1" x14ac:dyDescent="0.25">
      <c r="A62" s="89" t="s">
        <v>135</v>
      </c>
      <c r="B62" s="96"/>
      <c r="C62" s="96"/>
      <c r="D62" s="98"/>
      <c r="E62" s="9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</row>
    <row r="63" spans="1:126" x14ac:dyDescent="0.2">
      <c r="A63" s="21"/>
      <c r="B63" s="5"/>
      <c r="C63" s="5"/>
      <c r="D63" s="32"/>
      <c r="E63" s="5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</row>
    <row r="64" spans="1:126" x14ac:dyDescent="0.2">
      <c r="A64" s="4" t="s">
        <v>67</v>
      </c>
      <c r="B64" s="3"/>
      <c r="C64" s="3"/>
      <c r="D64" s="34"/>
      <c r="E64" s="1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</row>
    <row r="65" spans="1:10" x14ac:dyDescent="0.2">
      <c r="A65" s="4" t="s">
        <v>44</v>
      </c>
      <c r="B65" s="4" t="str">
        <f>B55</f>
        <v>MAI</v>
      </c>
      <c r="D65" s="45"/>
      <c r="E65" s="8"/>
      <c r="F65" s="24"/>
      <c r="G65" s="24"/>
      <c r="H65" s="24"/>
      <c r="I65" s="24"/>
      <c r="J65" s="24"/>
    </row>
    <row r="66" spans="1:10" ht="13.5" thickBot="1" x14ac:dyDescent="0.25">
      <c r="A66" s="12"/>
      <c r="B66" s="9"/>
      <c r="C66" s="3"/>
      <c r="D66" s="43"/>
      <c r="E66" s="10"/>
      <c r="F66" s="24"/>
      <c r="G66" s="24"/>
      <c r="H66" s="24"/>
      <c r="I66" s="24"/>
      <c r="J66" s="24"/>
    </row>
    <row r="67" spans="1:10" x14ac:dyDescent="0.2">
      <c r="A67" s="107" t="s">
        <v>45</v>
      </c>
      <c r="B67" s="112"/>
      <c r="C67" s="112"/>
      <c r="D67" s="113">
        <f>D63+D64</f>
        <v>0</v>
      </c>
      <c r="E67" s="110"/>
      <c r="F67" s="24"/>
      <c r="G67" s="24"/>
      <c r="H67" s="24"/>
      <c r="I67" s="24"/>
      <c r="J67" s="24"/>
    </row>
    <row r="68" spans="1:10" x14ac:dyDescent="0.2">
      <c r="A68" s="3"/>
      <c r="B68" s="3"/>
      <c r="C68" s="3"/>
      <c r="D68" s="3"/>
      <c r="E68" s="10"/>
      <c r="F68" s="24"/>
      <c r="G68" s="24"/>
      <c r="H68" s="24"/>
      <c r="I68" s="24"/>
      <c r="J68" s="24"/>
    </row>
    <row r="69" spans="1:10" x14ac:dyDescent="0.2">
      <c r="A69" s="4"/>
      <c r="B69" s="3"/>
      <c r="C69" s="3"/>
      <c r="D69" s="15"/>
      <c r="E69" s="3"/>
      <c r="F69" s="24"/>
      <c r="G69" s="24"/>
      <c r="H69" s="24"/>
      <c r="I69" s="24"/>
      <c r="J69" s="24"/>
    </row>
    <row r="70" spans="1:10" x14ac:dyDescent="0.2">
      <c r="A70" s="4" t="s">
        <v>136</v>
      </c>
      <c r="B70" s="3"/>
      <c r="C70" s="3"/>
      <c r="D70" s="34"/>
      <c r="E70" s="10"/>
      <c r="F70" s="24"/>
      <c r="G70" s="24"/>
      <c r="H70" s="24"/>
      <c r="I70" s="24"/>
      <c r="J70" s="24"/>
    </row>
    <row r="71" spans="1:10" x14ac:dyDescent="0.2">
      <c r="A71" s="4" t="s">
        <v>137</v>
      </c>
      <c r="B71" s="4" t="str">
        <f>B65</f>
        <v>MAI</v>
      </c>
      <c r="D71" s="45"/>
      <c r="E71" s="8"/>
      <c r="F71" s="24"/>
      <c r="G71" s="24"/>
      <c r="H71" s="24"/>
      <c r="I71" s="24"/>
      <c r="J71" s="24"/>
    </row>
    <row r="72" spans="1:10" ht="13.5" thickBot="1" x14ac:dyDescent="0.25">
      <c r="A72" s="12"/>
      <c r="B72" s="9"/>
      <c r="C72" s="3"/>
      <c r="D72" s="43"/>
      <c r="E72" s="10"/>
      <c r="F72" s="24"/>
      <c r="G72" s="24"/>
      <c r="H72" s="24"/>
      <c r="I72" s="24"/>
      <c r="J72" s="24"/>
    </row>
    <row r="73" spans="1:10" ht="13.5" thickBot="1" x14ac:dyDescent="0.25">
      <c r="A73" s="89" t="s">
        <v>138</v>
      </c>
      <c r="B73" s="96"/>
      <c r="C73" s="96"/>
      <c r="D73" s="109">
        <f>D68</f>
        <v>0</v>
      </c>
      <c r="E73" s="99"/>
      <c r="F73" s="24"/>
      <c r="G73" s="24"/>
      <c r="H73" s="24"/>
      <c r="I73" s="24"/>
      <c r="J73" s="24"/>
    </row>
    <row r="74" spans="1:10" x14ac:dyDescent="0.2">
      <c r="A74" s="21" t="s">
        <v>35</v>
      </c>
      <c r="B74" s="5"/>
      <c r="C74" s="5">
        <v>21</v>
      </c>
      <c r="D74" s="33">
        <v>167.79</v>
      </c>
      <c r="E74" s="5" t="s">
        <v>161</v>
      </c>
      <c r="F74" s="24"/>
      <c r="G74" s="24"/>
      <c r="H74" s="24"/>
      <c r="I74" s="24"/>
      <c r="J74" s="24"/>
    </row>
    <row r="75" spans="1:10" x14ac:dyDescent="0.2">
      <c r="A75" s="10"/>
      <c r="B75" s="4" t="str">
        <f>B65</f>
        <v>MAI</v>
      </c>
      <c r="C75" s="3"/>
      <c r="D75" s="34"/>
      <c r="E75" s="10"/>
      <c r="F75" s="24"/>
      <c r="G75" s="24"/>
      <c r="H75" s="24"/>
      <c r="I75" s="24"/>
      <c r="J75" s="24"/>
    </row>
    <row r="76" spans="1:10" x14ac:dyDescent="0.2">
      <c r="A76" s="12" t="s">
        <v>36</v>
      </c>
      <c r="B76" s="13"/>
      <c r="C76" s="9"/>
      <c r="D76" s="25"/>
      <c r="E76" s="13"/>
      <c r="F76" s="24"/>
      <c r="G76" s="24"/>
      <c r="H76" s="24"/>
      <c r="I76" s="24"/>
      <c r="J76" s="24"/>
    </row>
    <row r="77" spans="1:10" ht="13.5" thickBot="1" x14ac:dyDescent="0.25">
      <c r="B77" s="9"/>
      <c r="C77" s="9"/>
      <c r="D77" s="25"/>
      <c r="E77" s="13"/>
      <c r="F77" s="24"/>
      <c r="G77" s="24"/>
      <c r="H77" s="24"/>
      <c r="I77" s="24"/>
      <c r="J77" s="24"/>
    </row>
    <row r="78" spans="1:10" ht="13.5" thickBot="1" x14ac:dyDescent="0.25">
      <c r="A78" s="89" t="s">
        <v>37</v>
      </c>
      <c r="B78" s="96"/>
      <c r="C78" s="96"/>
      <c r="D78" s="98">
        <f>D74+D75+D77</f>
        <v>167.79</v>
      </c>
      <c r="E78" s="99"/>
      <c r="F78" s="24"/>
      <c r="G78" s="24"/>
      <c r="H78" s="24"/>
      <c r="I78" s="24"/>
      <c r="J78" s="24"/>
    </row>
    <row r="79" spans="1:10" x14ac:dyDescent="0.2">
      <c r="A79" s="21" t="s">
        <v>65</v>
      </c>
      <c r="B79" s="5"/>
      <c r="C79" s="5"/>
      <c r="D79" s="33"/>
      <c r="E79" s="11"/>
      <c r="F79" s="24"/>
      <c r="G79" s="24"/>
      <c r="H79" s="24"/>
      <c r="I79" s="24"/>
      <c r="J79" s="24"/>
    </row>
    <row r="80" spans="1:10" x14ac:dyDescent="0.2">
      <c r="A80" s="4"/>
      <c r="B80" s="4" t="str">
        <f>B75</f>
        <v>MAI</v>
      </c>
      <c r="C80" s="3"/>
      <c r="D80" s="15"/>
      <c r="E80" s="10"/>
      <c r="F80" s="24"/>
      <c r="G80" s="24"/>
      <c r="H80" s="24"/>
      <c r="I80" s="24"/>
      <c r="J80" s="24"/>
    </row>
    <row r="81" spans="1:10" x14ac:dyDescent="0.2">
      <c r="A81" s="4" t="s">
        <v>64</v>
      </c>
      <c r="B81" s="3"/>
      <c r="C81" s="3"/>
      <c r="D81" s="15"/>
      <c r="E81" s="10"/>
      <c r="F81" s="24"/>
      <c r="G81" s="24"/>
      <c r="H81" s="24"/>
      <c r="I81" s="24"/>
      <c r="J81" s="24"/>
    </row>
    <row r="82" spans="1:10" x14ac:dyDescent="0.2">
      <c r="A82" s="4"/>
      <c r="B82" s="3"/>
      <c r="C82" s="3"/>
      <c r="D82" s="15"/>
      <c r="E82" s="3"/>
      <c r="F82" s="24"/>
      <c r="G82" s="24"/>
      <c r="H82" s="24"/>
      <c r="I82" s="24"/>
      <c r="J82" s="24"/>
    </row>
    <row r="83" spans="1:10" ht="13.5" thickBot="1" x14ac:dyDescent="0.25">
      <c r="A83" s="12"/>
      <c r="B83" s="9"/>
      <c r="C83" s="9"/>
      <c r="D83" s="26"/>
      <c r="E83" s="9"/>
      <c r="F83" s="24"/>
      <c r="G83" s="24"/>
      <c r="H83" s="24"/>
      <c r="I83" s="24"/>
      <c r="J83" s="24"/>
    </row>
    <row r="84" spans="1:10" x14ac:dyDescent="0.2">
      <c r="A84" s="107" t="s">
        <v>66</v>
      </c>
      <c r="B84" s="112"/>
      <c r="C84" s="112"/>
      <c r="D84" s="155">
        <f>D79+D80+D81+D82+D83</f>
        <v>0</v>
      </c>
      <c r="E84" s="143"/>
      <c r="F84" s="24"/>
      <c r="G84" s="24"/>
      <c r="H84" s="24"/>
      <c r="I84" s="24"/>
      <c r="J84" s="24"/>
    </row>
    <row r="85" spans="1:10" x14ac:dyDescent="0.2">
      <c r="A85" s="4" t="s">
        <v>116</v>
      </c>
      <c r="B85" s="3"/>
      <c r="C85" s="3"/>
      <c r="D85" s="34"/>
      <c r="E85" s="10"/>
      <c r="F85" s="24"/>
      <c r="G85" s="24"/>
      <c r="H85" s="24"/>
      <c r="I85" s="24"/>
      <c r="J85" s="24"/>
    </row>
    <row r="86" spans="1:10" x14ac:dyDescent="0.2">
      <c r="A86" s="4"/>
      <c r="B86" s="4" t="str">
        <f>B80</f>
        <v>MAI</v>
      </c>
      <c r="C86" s="3"/>
      <c r="D86" s="34"/>
      <c r="E86" s="3"/>
      <c r="F86" s="24"/>
      <c r="G86" s="24"/>
      <c r="H86" s="24"/>
      <c r="I86" s="24"/>
      <c r="J86" s="24"/>
    </row>
    <row r="87" spans="1:10" x14ac:dyDescent="0.2">
      <c r="A87" s="4"/>
      <c r="B87" s="3"/>
      <c r="C87" s="3"/>
      <c r="D87" s="15"/>
      <c r="E87" s="3"/>
      <c r="F87" s="24"/>
      <c r="G87" s="24"/>
      <c r="H87" s="24"/>
      <c r="I87" s="24"/>
      <c r="J87" s="24"/>
    </row>
    <row r="88" spans="1:10" ht="13.5" thickBot="1" x14ac:dyDescent="0.25">
      <c r="A88" s="36" t="s">
        <v>117</v>
      </c>
      <c r="B88" s="28"/>
      <c r="C88" s="28"/>
      <c r="D88" s="82"/>
      <c r="E88" s="83"/>
      <c r="F88" s="24"/>
      <c r="G88" s="24"/>
      <c r="H88" s="24"/>
      <c r="I88" s="24"/>
      <c r="J88" s="24"/>
    </row>
    <row r="89" spans="1:10" ht="13.5" thickBot="1" x14ac:dyDescent="0.25">
      <c r="A89" s="89" t="s">
        <v>118</v>
      </c>
      <c r="B89" s="96"/>
      <c r="C89" s="96"/>
      <c r="D89" s="98">
        <f>D85++D86+D87+D88</f>
        <v>0</v>
      </c>
      <c r="E89" s="99"/>
      <c r="F89" s="24"/>
      <c r="G89" s="24"/>
      <c r="H89" s="24"/>
      <c r="I89" s="24"/>
      <c r="J89" s="24"/>
    </row>
    <row r="90" spans="1:10" s="147" customFormat="1" x14ac:dyDescent="0.2">
      <c r="A90" s="151"/>
      <c r="B90" s="152"/>
      <c r="C90" s="152">
        <v>21</v>
      </c>
      <c r="D90" s="153">
        <v>800</v>
      </c>
      <c r="E90" s="154" t="s">
        <v>177</v>
      </c>
      <c r="F90" s="146"/>
      <c r="G90" s="146"/>
      <c r="H90" s="146"/>
      <c r="I90" s="146"/>
      <c r="J90" s="146"/>
    </row>
    <row r="91" spans="1:10" x14ac:dyDescent="0.2">
      <c r="A91" s="4" t="s">
        <v>38</v>
      </c>
      <c r="B91" s="3"/>
      <c r="C91" s="3"/>
      <c r="D91" s="43"/>
      <c r="E91" s="10"/>
    </row>
    <row r="92" spans="1:10" x14ac:dyDescent="0.2">
      <c r="A92" s="10"/>
      <c r="B92" s="4" t="str">
        <f>B75</f>
        <v>MAI</v>
      </c>
      <c r="C92" s="3"/>
      <c r="D92" s="43"/>
      <c r="E92" s="10"/>
    </row>
    <row r="93" spans="1:10" x14ac:dyDescent="0.2">
      <c r="A93" s="10"/>
      <c r="B93" s="10"/>
      <c r="C93" s="3"/>
      <c r="D93" s="34"/>
      <c r="E93" s="10"/>
    </row>
    <row r="94" spans="1:10" x14ac:dyDescent="0.2">
      <c r="A94" s="10"/>
      <c r="B94" s="10"/>
      <c r="C94" s="14"/>
      <c r="D94" s="3"/>
      <c r="E94" s="22"/>
    </row>
    <row r="95" spans="1:10" x14ac:dyDescent="0.2">
      <c r="A95" s="10"/>
      <c r="B95" s="10"/>
      <c r="C95" s="14"/>
      <c r="D95" s="3"/>
      <c r="E95" s="22"/>
    </row>
    <row r="96" spans="1:10" x14ac:dyDescent="0.2">
      <c r="A96" s="23"/>
      <c r="B96" s="10"/>
      <c r="C96" s="14"/>
      <c r="D96" s="3"/>
      <c r="E96" s="22"/>
    </row>
    <row r="97" spans="1:5" ht="13.5" thickBot="1" x14ac:dyDescent="0.25">
      <c r="A97" s="12" t="s">
        <v>39</v>
      </c>
      <c r="B97" s="9"/>
      <c r="C97" s="70"/>
      <c r="D97" s="9"/>
      <c r="E97" s="84"/>
    </row>
    <row r="98" spans="1:5" ht="13.5" thickBot="1" x14ac:dyDescent="0.25">
      <c r="A98" s="89" t="s">
        <v>40</v>
      </c>
      <c r="B98" s="96"/>
      <c r="C98" s="96"/>
      <c r="D98" s="109">
        <f>D90+D91+D92+D93+D94+D95+D96+D97</f>
        <v>800</v>
      </c>
      <c r="E98" s="99"/>
    </row>
    <row r="99" spans="1:5" x14ac:dyDescent="0.2">
      <c r="A99" s="21" t="s">
        <v>46</v>
      </c>
      <c r="B99" s="5"/>
      <c r="C99" s="5"/>
      <c r="D99" s="42"/>
      <c r="E99" s="11"/>
    </row>
    <row r="100" spans="1:5" x14ac:dyDescent="0.2">
      <c r="A100" s="10"/>
      <c r="B100" s="4" t="str">
        <f>B92</f>
        <v>MAI</v>
      </c>
      <c r="C100" s="3"/>
      <c r="D100" s="34"/>
      <c r="E100" s="3"/>
    </row>
    <row r="101" spans="1:5" ht="13.5" thickBot="1" x14ac:dyDescent="0.25">
      <c r="A101" s="12" t="s">
        <v>47</v>
      </c>
      <c r="B101" s="10"/>
      <c r="C101" s="9"/>
      <c r="D101" s="46"/>
      <c r="E101" s="9"/>
    </row>
    <row r="102" spans="1:5" ht="13.5" thickBot="1" x14ac:dyDescent="0.25">
      <c r="A102" s="89" t="s">
        <v>48</v>
      </c>
      <c r="B102" s="96"/>
      <c r="C102" s="96"/>
      <c r="D102" s="116"/>
      <c r="E102" s="99"/>
    </row>
  </sheetData>
  <mergeCells count="1">
    <mergeCell ref="C9:E9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B14" sqref="B14"/>
    </sheetView>
  </sheetViews>
  <sheetFormatPr defaultRowHeight="12.75" x14ac:dyDescent="0.2"/>
  <cols>
    <col min="1" max="1" width="19.85546875" customWidth="1"/>
    <col min="2" max="2" width="13.5703125" customWidth="1"/>
    <col min="3" max="3" width="11.5703125" customWidth="1"/>
    <col min="4" max="4" width="11.85546875" customWidth="1"/>
    <col min="5" max="5" width="31.4257812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s="8" t="s">
        <v>83</v>
      </c>
    </row>
    <row r="8" spans="1:5" s="1" customFormat="1" x14ac:dyDescent="0.2">
      <c r="A8"/>
      <c r="B8"/>
      <c r="C8"/>
      <c r="D8"/>
      <c r="E8"/>
    </row>
    <row r="9" spans="1:5" x14ac:dyDescent="0.2">
      <c r="C9" s="201" t="s">
        <v>142</v>
      </c>
      <c r="D9" s="202"/>
      <c r="E9" s="202"/>
    </row>
    <row r="10" spans="1:5" ht="13.5" thickBot="1" x14ac:dyDescent="0.25"/>
    <row r="11" spans="1:5" x14ac:dyDescent="0.2">
      <c r="A11" s="2" t="s">
        <v>2</v>
      </c>
      <c r="B11" s="2" t="s">
        <v>3</v>
      </c>
      <c r="C11" s="2" t="s">
        <v>4</v>
      </c>
      <c r="D11" s="53" t="s">
        <v>5</v>
      </c>
      <c r="E11" s="55" t="s">
        <v>6</v>
      </c>
    </row>
    <row r="12" spans="1:5" x14ac:dyDescent="0.2">
      <c r="A12" s="15" t="s">
        <v>84</v>
      </c>
      <c r="B12" s="3"/>
      <c r="C12" s="3"/>
      <c r="D12" s="144"/>
      <c r="E12" s="56" t="s">
        <v>130</v>
      </c>
    </row>
    <row r="13" spans="1:5" x14ac:dyDescent="0.2">
      <c r="A13" s="15" t="s">
        <v>85</v>
      </c>
      <c r="B13" s="4" t="s">
        <v>141</v>
      </c>
      <c r="C13" s="3"/>
      <c r="D13" s="145"/>
      <c r="E13" s="57" t="str">
        <f>E12</f>
        <v>rest plata card noiembrie 2020</v>
      </c>
    </row>
    <row r="14" spans="1:5" ht="13.5" thickBot="1" x14ac:dyDescent="0.25">
      <c r="A14" s="25"/>
      <c r="B14" s="9"/>
      <c r="C14" s="9"/>
      <c r="D14" s="54"/>
      <c r="E14" s="58"/>
    </row>
    <row r="15" spans="1:5" ht="13.5" thickBot="1" x14ac:dyDescent="0.25">
      <c r="A15" s="118" t="s">
        <v>9</v>
      </c>
      <c r="B15" s="91"/>
      <c r="C15" s="89"/>
      <c r="D15" s="119">
        <f>D12+D13</f>
        <v>0</v>
      </c>
      <c r="E15" s="120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tabSelected="1" topLeftCell="A37" workbookViewId="0">
      <selection activeCell="E55" sqref="E55"/>
    </sheetView>
  </sheetViews>
  <sheetFormatPr defaultRowHeight="12.75" x14ac:dyDescent="0.2"/>
  <cols>
    <col min="1" max="1" width="19.85546875" customWidth="1"/>
    <col min="2" max="2" width="13.85546875" customWidth="1"/>
    <col min="3" max="3" width="9.7109375" customWidth="1"/>
    <col min="4" max="4" width="13.42578125" customWidth="1"/>
    <col min="5" max="5" width="37.4257812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s="8" t="s">
        <v>22</v>
      </c>
    </row>
    <row r="6" spans="1:5" x14ac:dyDescent="0.2">
      <c r="A6" t="s">
        <v>15</v>
      </c>
    </row>
    <row r="8" spans="1:5" s="1" customFormat="1" x14ac:dyDescent="0.2">
      <c r="A8"/>
      <c r="B8"/>
      <c r="C8"/>
      <c r="D8"/>
      <c r="E8"/>
    </row>
    <row r="9" spans="1:5" x14ac:dyDescent="0.2">
      <c r="C9" s="201" t="s">
        <v>178</v>
      </c>
      <c r="D9" s="202"/>
      <c r="E9" s="202"/>
    </row>
    <row r="10" spans="1:5" ht="13.5" thickBot="1" x14ac:dyDescent="0.25"/>
    <row r="11" spans="1:5" x14ac:dyDescent="0.2">
      <c r="A11" s="2" t="s">
        <v>2</v>
      </c>
      <c r="B11" s="2" t="s">
        <v>3</v>
      </c>
      <c r="C11" s="2" t="s">
        <v>4</v>
      </c>
      <c r="D11" s="53" t="s">
        <v>5</v>
      </c>
      <c r="E11" s="55" t="s">
        <v>6</v>
      </c>
    </row>
    <row r="12" spans="1:5" x14ac:dyDescent="0.2">
      <c r="A12" s="15" t="s">
        <v>7</v>
      </c>
      <c r="B12" s="3"/>
      <c r="C12" s="3">
        <v>13</v>
      </c>
      <c r="D12" s="184">
        <v>136389</v>
      </c>
      <c r="E12" s="56" t="s">
        <v>179</v>
      </c>
    </row>
    <row r="13" spans="1:5" x14ac:dyDescent="0.2">
      <c r="A13" s="15" t="s">
        <v>8</v>
      </c>
      <c r="B13" s="4" t="s">
        <v>152</v>
      </c>
      <c r="C13" s="3"/>
      <c r="D13" s="76"/>
      <c r="E13" s="57"/>
    </row>
    <row r="14" spans="1:5" x14ac:dyDescent="0.2">
      <c r="A14" s="15"/>
      <c r="B14" s="4"/>
      <c r="C14" s="3"/>
      <c r="D14" s="88"/>
      <c r="E14" s="3"/>
    </row>
    <row r="15" spans="1:5" ht="13.5" thickBot="1" x14ac:dyDescent="0.25">
      <c r="A15" s="26"/>
      <c r="B15" s="12"/>
      <c r="C15" s="70"/>
      <c r="D15" s="117"/>
      <c r="E15" s="9"/>
    </row>
    <row r="16" spans="1:5" ht="13.5" thickBot="1" x14ac:dyDescent="0.25">
      <c r="A16" s="118" t="s">
        <v>9</v>
      </c>
      <c r="B16" s="91"/>
      <c r="C16" s="89"/>
      <c r="D16" s="119">
        <f>D12+D13+D14+D15</f>
        <v>136389</v>
      </c>
      <c r="E16" s="120"/>
    </row>
    <row r="17" spans="1:5" x14ac:dyDescent="0.2">
      <c r="A17" s="33" t="s">
        <v>62</v>
      </c>
      <c r="B17" s="5"/>
      <c r="C17" s="5">
        <v>13</v>
      </c>
      <c r="D17" s="184">
        <v>1008</v>
      </c>
      <c r="E17" s="56" t="str">
        <f>E12</f>
        <v>Rest plata card si contr.Aprilie2021</v>
      </c>
    </row>
    <row r="18" spans="1:5" x14ac:dyDescent="0.2">
      <c r="A18" s="15" t="s">
        <v>23</v>
      </c>
      <c r="B18" s="4" t="str">
        <f>B13</f>
        <v>MAI</v>
      </c>
      <c r="C18" s="3"/>
      <c r="D18" s="75"/>
      <c r="E18" s="56"/>
    </row>
    <row r="19" spans="1:5" ht="13.5" thickBot="1" x14ac:dyDescent="0.25">
      <c r="A19" s="25"/>
      <c r="B19" s="9"/>
      <c r="C19" s="9"/>
      <c r="D19" s="76"/>
      <c r="E19" s="49"/>
    </row>
    <row r="20" spans="1:5" ht="13.5" thickBot="1" x14ac:dyDescent="0.25">
      <c r="A20" s="118" t="s">
        <v>63</v>
      </c>
      <c r="B20" s="96"/>
      <c r="C20" s="96"/>
      <c r="D20" s="119">
        <f>D17</f>
        <v>1008</v>
      </c>
      <c r="E20" s="115"/>
    </row>
    <row r="21" spans="1:5" x14ac:dyDescent="0.2">
      <c r="A21" s="16" t="s">
        <v>10</v>
      </c>
      <c r="B21" s="6"/>
      <c r="C21" s="6">
        <v>13</v>
      </c>
      <c r="D21" s="184">
        <v>6401</v>
      </c>
      <c r="E21" s="56" t="str">
        <f>E17</f>
        <v>Rest plata card si contr.Aprilie2021</v>
      </c>
    </row>
    <row r="22" spans="1:5" ht="13.5" thickBot="1" x14ac:dyDescent="0.25">
      <c r="A22" s="26" t="s">
        <v>11</v>
      </c>
      <c r="B22" s="12" t="str">
        <f>B18</f>
        <v>MAI</v>
      </c>
      <c r="C22" s="9"/>
      <c r="D22" s="76"/>
      <c r="E22" s="56"/>
    </row>
    <row r="23" spans="1:5" ht="13.5" thickBot="1" x14ac:dyDescent="0.25">
      <c r="A23" s="118" t="s">
        <v>12</v>
      </c>
      <c r="B23" s="96"/>
      <c r="C23" s="96"/>
      <c r="D23" s="119">
        <f>D21+D22</f>
        <v>6401</v>
      </c>
      <c r="E23" s="115"/>
    </row>
    <row r="24" spans="1:5" x14ac:dyDescent="0.2">
      <c r="A24" s="16" t="s">
        <v>69</v>
      </c>
      <c r="B24" s="6" t="str">
        <f>B22</f>
        <v>MAI</v>
      </c>
      <c r="C24" s="6"/>
      <c r="D24" s="78"/>
      <c r="E24" s="56"/>
    </row>
    <row r="25" spans="1:5" ht="13.5" thickBot="1" x14ac:dyDescent="0.25">
      <c r="A25" s="26" t="s">
        <v>70</v>
      </c>
      <c r="B25" s="12"/>
      <c r="C25" s="9"/>
      <c r="D25" s="181"/>
      <c r="E25" s="182"/>
    </row>
    <row r="26" spans="1:5" ht="13.5" thickBot="1" x14ac:dyDescent="0.25">
      <c r="A26" s="118" t="s">
        <v>71</v>
      </c>
      <c r="B26" s="96"/>
      <c r="C26" s="96"/>
      <c r="D26" s="119">
        <f>D24+D25</f>
        <v>0</v>
      </c>
      <c r="E26" s="156"/>
    </row>
    <row r="27" spans="1:5" x14ac:dyDescent="0.2">
      <c r="A27" s="33" t="s">
        <v>16</v>
      </c>
      <c r="B27" s="4" t="str">
        <f>B24</f>
        <v>MAI</v>
      </c>
      <c r="C27" s="5">
        <v>13</v>
      </c>
      <c r="D27" s="184">
        <v>17829</v>
      </c>
      <c r="E27" s="56" t="str">
        <f>E21</f>
        <v>Rest plata card si contr.Aprilie2021</v>
      </c>
    </row>
    <row r="28" spans="1:5" x14ac:dyDescent="0.2">
      <c r="A28" s="15" t="s">
        <v>17</v>
      </c>
      <c r="B28" s="12"/>
      <c r="C28" s="3"/>
      <c r="D28" s="75"/>
      <c r="E28" s="48"/>
    </row>
    <row r="29" spans="1:5" ht="13.5" thickBot="1" x14ac:dyDescent="0.25">
      <c r="A29" s="25"/>
      <c r="B29" s="9"/>
      <c r="C29" s="9"/>
      <c r="D29" s="76"/>
      <c r="E29" s="49"/>
    </row>
    <row r="30" spans="1:5" x14ac:dyDescent="0.2">
      <c r="A30" s="134" t="s">
        <v>18</v>
      </c>
      <c r="B30" s="112"/>
      <c r="C30" s="112"/>
      <c r="D30" s="157">
        <f>D27+D28+D29</f>
        <v>17829</v>
      </c>
      <c r="E30" s="143"/>
    </row>
    <row r="31" spans="1:5" x14ac:dyDescent="0.2">
      <c r="A31" s="15" t="s">
        <v>19</v>
      </c>
      <c r="B31" s="4"/>
      <c r="C31" s="3">
        <v>13</v>
      </c>
      <c r="D31" s="184">
        <v>27840</v>
      </c>
      <c r="E31" s="3" t="s">
        <v>143</v>
      </c>
    </row>
    <row r="32" spans="1:5" x14ac:dyDescent="0.2">
      <c r="A32" s="15" t="s">
        <v>20</v>
      </c>
      <c r="B32" s="4" t="str">
        <f>B27</f>
        <v>MAI</v>
      </c>
      <c r="C32" s="3"/>
      <c r="D32" s="73"/>
      <c r="E32" s="10"/>
    </row>
    <row r="33" spans="1:5" x14ac:dyDescent="0.2">
      <c r="A33" s="15"/>
      <c r="B33" s="10"/>
      <c r="C33" s="3"/>
      <c r="D33" s="75"/>
      <c r="E33" s="59"/>
    </row>
    <row r="34" spans="1:5" ht="13.5" thickBot="1" x14ac:dyDescent="0.25">
      <c r="A34" s="25"/>
      <c r="B34" s="9"/>
      <c r="C34" s="9"/>
      <c r="D34" s="76"/>
      <c r="E34" s="58"/>
    </row>
    <row r="35" spans="1:5" ht="13.5" thickBot="1" x14ac:dyDescent="0.25">
      <c r="A35" s="118" t="s">
        <v>21</v>
      </c>
      <c r="B35" s="90"/>
      <c r="C35" s="90"/>
      <c r="D35" s="119">
        <f>D31+D32+D33</f>
        <v>27840</v>
      </c>
      <c r="E35" s="120"/>
    </row>
    <row r="36" spans="1:5" x14ac:dyDescent="0.2">
      <c r="A36" s="34" t="s">
        <v>75</v>
      </c>
      <c r="B36" s="4" t="str">
        <f>B32</f>
        <v>MAI</v>
      </c>
      <c r="C36" s="3">
        <v>13</v>
      </c>
      <c r="D36" s="184">
        <v>5756</v>
      </c>
      <c r="E36" s="57" t="s">
        <v>144</v>
      </c>
    </row>
    <row r="37" spans="1:5" x14ac:dyDescent="0.2">
      <c r="A37" s="15" t="s">
        <v>76</v>
      </c>
      <c r="B37" s="15"/>
      <c r="C37" s="3"/>
      <c r="D37" s="75"/>
      <c r="E37" s="57"/>
    </row>
    <row r="38" spans="1:5" x14ac:dyDescent="0.2">
      <c r="A38" s="15"/>
      <c r="B38" s="10"/>
      <c r="C38" s="3"/>
      <c r="D38" s="75"/>
      <c r="E38" s="60"/>
    </row>
    <row r="39" spans="1:5" ht="13.5" thickBot="1" x14ac:dyDescent="0.25">
      <c r="A39" s="25"/>
      <c r="B39" s="9"/>
      <c r="C39" s="9"/>
      <c r="D39" s="76"/>
      <c r="E39" s="58"/>
    </row>
    <row r="40" spans="1:5" x14ac:dyDescent="0.2">
      <c r="A40" s="134" t="s">
        <v>77</v>
      </c>
      <c r="B40" s="141"/>
      <c r="C40" s="141"/>
      <c r="D40" s="157">
        <f>D36+D37+D38+D39</f>
        <v>5756</v>
      </c>
      <c r="E40" s="142"/>
    </row>
    <row r="41" spans="1:5" x14ac:dyDescent="0.2">
      <c r="A41" s="15" t="s">
        <v>80</v>
      </c>
      <c r="B41" s="4" t="str">
        <f>B36</f>
        <v>MAI</v>
      </c>
      <c r="C41">
        <v>13</v>
      </c>
      <c r="D41">
        <v>417</v>
      </c>
      <c r="E41">
        <f>E42</f>
        <v>0</v>
      </c>
    </row>
    <row r="42" spans="1:5" x14ac:dyDescent="0.2">
      <c r="A42" s="15" t="s">
        <v>81</v>
      </c>
      <c r="B42" s="4"/>
      <c r="C42" s="3"/>
      <c r="D42" s="3"/>
      <c r="E42" s="10"/>
    </row>
    <row r="43" spans="1:5" x14ac:dyDescent="0.2">
      <c r="A43" s="15"/>
      <c r="B43" s="4"/>
      <c r="C43" s="10"/>
      <c r="D43" s="73"/>
      <c r="E43" s="10"/>
    </row>
    <row r="44" spans="1:5" ht="13.5" thickBot="1" x14ac:dyDescent="0.25">
      <c r="A44" s="31"/>
      <c r="B44" s="23"/>
      <c r="C44" s="23"/>
      <c r="D44" s="79"/>
      <c r="E44" s="48"/>
    </row>
    <row r="45" spans="1:5" x14ac:dyDescent="0.2">
      <c r="A45" s="158" t="s">
        <v>82</v>
      </c>
      <c r="B45" s="159"/>
      <c r="C45" s="112"/>
      <c r="D45" s="157">
        <f>D41+D42</f>
        <v>417</v>
      </c>
      <c r="E45" s="143"/>
    </row>
    <row r="46" spans="1:5" x14ac:dyDescent="0.2">
      <c r="A46" s="15" t="s">
        <v>72</v>
      </c>
      <c r="B46" s="4" t="str">
        <f>B41</f>
        <v>MAI</v>
      </c>
      <c r="C46" s="10">
        <v>26</v>
      </c>
      <c r="D46" s="73">
        <v>1450</v>
      </c>
      <c r="E46" s="10" t="s">
        <v>180</v>
      </c>
    </row>
    <row r="47" spans="1:5" x14ac:dyDescent="0.2">
      <c r="A47" s="15"/>
      <c r="B47" s="4"/>
      <c r="C47" s="4"/>
      <c r="D47" s="160"/>
      <c r="E47" s="10"/>
    </row>
    <row r="48" spans="1:5" ht="13.5" thickBot="1" x14ac:dyDescent="0.25">
      <c r="A48" s="31"/>
      <c r="B48" s="23"/>
      <c r="C48" s="23"/>
      <c r="D48" s="79"/>
      <c r="E48" s="48"/>
    </row>
    <row r="49" spans="1:5" x14ac:dyDescent="0.2">
      <c r="A49" s="158" t="s">
        <v>74</v>
      </c>
      <c r="B49" s="159"/>
      <c r="C49" s="112"/>
      <c r="D49" s="157">
        <f>D46+D47+D48</f>
        <v>1450</v>
      </c>
      <c r="E49" s="143"/>
    </row>
    <row r="50" spans="1:5" x14ac:dyDescent="0.2">
      <c r="A50" s="15" t="s">
        <v>107</v>
      </c>
      <c r="B50" s="4" t="str">
        <f>B46</f>
        <v>MAI</v>
      </c>
      <c r="C50" s="3"/>
      <c r="D50" s="161"/>
      <c r="E50" s="10"/>
    </row>
    <row r="51" spans="1:5" x14ac:dyDescent="0.2">
      <c r="A51" s="15" t="s">
        <v>108</v>
      </c>
      <c r="B51" s="4"/>
      <c r="C51" s="10"/>
      <c r="D51" s="73"/>
      <c r="E51" s="10"/>
    </row>
    <row r="52" spans="1:5" ht="13.5" thickBot="1" x14ac:dyDescent="0.25">
      <c r="A52" s="31"/>
      <c r="B52" s="23"/>
      <c r="C52" s="23"/>
      <c r="D52" s="79"/>
      <c r="E52" s="48"/>
    </row>
    <row r="53" spans="1:5" ht="13.5" thickBot="1" x14ac:dyDescent="0.25">
      <c r="A53" s="92" t="s">
        <v>109</v>
      </c>
      <c r="B53" s="121"/>
      <c r="C53" s="96"/>
      <c r="D53" s="119">
        <f>D50+D51+D52</f>
        <v>0</v>
      </c>
      <c r="E53" s="115"/>
    </row>
    <row r="54" spans="1:5" x14ac:dyDescent="0.2">
      <c r="A54" s="33" t="s">
        <v>58</v>
      </c>
      <c r="B54" s="4" t="str">
        <f>B50</f>
        <v>MAI</v>
      </c>
      <c r="C54" s="5">
        <v>14</v>
      </c>
      <c r="D54" s="77">
        <v>3521</v>
      </c>
      <c r="E54" s="49" t="s">
        <v>181</v>
      </c>
    </row>
    <row r="55" spans="1:5" ht="13.5" thickBot="1" x14ac:dyDescent="0.25">
      <c r="A55" s="26" t="s">
        <v>59</v>
      </c>
      <c r="B55" s="13"/>
      <c r="C55" s="9"/>
      <c r="D55" s="76"/>
      <c r="E55" s="57"/>
    </row>
    <row r="56" spans="1:5" ht="13.5" thickBot="1" x14ac:dyDescent="0.25">
      <c r="A56" s="118" t="s">
        <v>60</v>
      </c>
      <c r="B56" s="90"/>
      <c r="C56" s="90"/>
      <c r="D56" s="119">
        <f>D54+D55</f>
        <v>3521</v>
      </c>
      <c r="E56" s="120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X134"/>
  <sheetViews>
    <sheetView topLeftCell="A16" workbookViewId="0">
      <selection activeCell="H31" sqref="H31"/>
    </sheetView>
  </sheetViews>
  <sheetFormatPr defaultRowHeight="12.75" x14ac:dyDescent="0.2"/>
  <cols>
    <col min="1" max="1" width="19.85546875" customWidth="1"/>
    <col min="2" max="2" width="12.85546875" customWidth="1"/>
    <col min="3" max="3" width="11.5703125" customWidth="1"/>
    <col min="4" max="4" width="13.28515625" customWidth="1"/>
    <col min="5" max="5" width="36.42578125" customWidth="1"/>
    <col min="7" max="7" width="14.710937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t="s">
        <v>1</v>
      </c>
    </row>
    <row r="6" spans="1:5" x14ac:dyDescent="0.2">
      <c r="A6" s="8" t="s">
        <v>24</v>
      </c>
    </row>
    <row r="9" spans="1:5" x14ac:dyDescent="0.2">
      <c r="C9" s="203" t="s">
        <v>151</v>
      </c>
      <c r="D9" s="202"/>
      <c r="E9" s="202"/>
    </row>
    <row r="11" spans="1:5" s="1" customFormat="1" x14ac:dyDescent="0.2">
      <c r="A11" s="2" t="s">
        <v>2</v>
      </c>
      <c r="B11" s="2" t="s">
        <v>3</v>
      </c>
      <c r="C11" s="2" t="s">
        <v>4</v>
      </c>
      <c r="D11" s="53" t="s">
        <v>5</v>
      </c>
      <c r="E11" s="2" t="s">
        <v>6</v>
      </c>
    </row>
    <row r="12" spans="1:5" x14ac:dyDescent="0.2">
      <c r="A12" s="10" t="s">
        <v>25</v>
      </c>
      <c r="B12" s="4"/>
      <c r="C12" s="9">
        <v>27</v>
      </c>
      <c r="D12" s="183">
        <v>1478.59</v>
      </c>
      <c r="E12" s="195" t="s">
        <v>153</v>
      </c>
    </row>
    <row r="13" spans="1:5" x14ac:dyDescent="0.2">
      <c r="A13" s="4" t="s">
        <v>41</v>
      </c>
      <c r="B13" s="4" t="s">
        <v>152</v>
      </c>
      <c r="C13" s="3"/>
      <c r="D13" s="171">
        <v>0</v>
      </c>
      <c r="E13" s="10"/>
    </row>
    <row r="14" spans="1:5" ht="13.5" thickBot="1" x14ac:dyDescent="0.25">
      <c r="B14" s="28"/>
      <c r="D14" s="45">
        <v>0</v>
      </c>
      <c r="E14" s="3"/>
    </row>
    <row r="15" spans="1:5" ht="13.5" thickBot="1" x14ac:dyDescent="0.25">
      <c r="A15" s="89" t="s">
        <v>42</v>
      </c>
      <c r="B15" s="96"/>
      <c r="C15" s="96"/>
      <c r="D15" s="109">
        <f>D12+D13+D14</f>
        <v>1478.59</v>
      </c>
      <c r="E15" s="172"/>
    </row>
    <row r="16" spans="1:5" x14ac:dyDescent="0.2">
      <c r="A16" s="11" t="s">
        <v>49</v>
      </c>
      <c r="B16" s="5"/>
      <c r="C16" s="5"/>
      <c r="D16" s="33"/>
      <c r="E16" s="183"/>
    </row>
    <row r="17" spans="1:5" x14ac:dyDescent="0.2">
      <c r="A17" s="4" t="s">
        <v>50</v>
      </c>
      <c r="B17" s="4" t="str">
        <f>B13</f>
        <v>MAI</v>
      </c>
      <c r="C17" s="3">
        <v>27</v>
      </c>
      <c r="D17" s="198">
        <v>555.94000000000005</v>
      </c>
      <c r="E17" t="s">
        <v>146</v>
      </c>
    </row>
    <row r="18" spans="1:5" ht="13.5" thickBot="1" x14ac:dyDescent="0.25">
      <c r="A18" s="12"/>
      <c r="B18" s="9"/>
      <c r="C18" s="9">
        <v>27</v>
      </c>
      <c r="D18" s="198">
        <v>304.64</v>
      </c>
      <c r="E18" t="s">
        <v>154</v>
      </c>
    </row>
    <row r="19" spans="1:5" ht="13.5" thickBot="1" x14ac:dyDescent="0.25">
      <c r="A19" s="20" t="s">
        <v>51</v>
      </c>
      <c r="B19" s="17"/>
      <c r="C19" s="17"/>
      <c r="D19" s="37">
        <f>D17+D18</f>
        <v>860.58</v>
      </c>
      <c r="E19" s="19"/>
    </row>
    <row r="20" spans="1:5" x14ac:dyDescent="0.2">
      <c r="A20" s="21"/>
      <c r="B20" s="5"/>
      <c r="C20" s="5">
        <v>26</v>
      </c>
      <c r="D20" s="184">
        <v>1123.97</v>
      </c>
      <c r="E20" s="183" t="s">
        <v>132</v>
      </c>
    </row>
    <row r="21" spans="1:5" x14ac:dyDescent="0.2">
      <c r="A21" s="11" t="s">
        <v>26</v>
      </c>
      <c r="B21" s="21" t="str">
        <f>B17</f>
        <v>MAI</v>
      </c>
      <c r="C21" s="5">
        <v>27</v>
      </c>
      <c r="D21" s="184">
        <v>4111.01</v>
      </c>
      <c r="E21" s="183" t="s">
        <v>155</v>
      </c>
    </row>
    <row r="22" spans="1:5" ht="13.5" thickBot="1" x14ac:dyDescent="0.25">
      <c r="A22" s="4" t="s">
        <v>27</v>
      </c>
      <c r="B22" s="4"/>
      <c r="C22" s="3"/>
      <c r="D22" s="34">
        <v>0</v>
      </c>
      <c r="E22" s="10"/>
    </row>
    <row r="23" spans="1:5" ht="13.5" thickBot="1" x14ac:dyDescent="0.25">
      <c r="A23" s="89" t="s">
        <v>28</v>
      </c>
      <c r="B23" s="96"/>
      <c r="C23" s="96"/>
      <c r="D23" s="193">
        <f>D20+D21+D22</f>
        <v>5234.9800000000005</v>
      </c>
      <c r="E23" s="99"/>
    </row>
    <row r="24" spans="1:5" x14ac:dyDescent="0.2">
      <c r="A24" s="11" t="s">
        <v>29</v>
      </c>
      <c r="B24" s="21" t="str">
        <f>B21</f>
        <v>MAI</v>
      </c>
      <c r="C24" s="5">
        <v>13</v>
      </c>
      <c r="D24" s="184">
        <v>60.8</v>
      </c>
      <c r="E24" s="195" t="s">
        <v>140</v>
      </c>
    </row>
    <row r="25" spans="1:5" ht="13.5" thickBot="1" x14ac:dyDescent="0.25">
      <c r="A25" s="29" t="s">
        <v>30</v>
      </c>
      <c r="B25" s="29"/>
      <c r="C25" s="66">
        <v>14</v>
      </c>
      <c r="D25" s="184">
        <v>309.35000000000002</v>
      </c>
      <c r="E25" s="151" t="s">
        <v>125</v>
      </c>
    </row>
    <row r="26" spans="1:5" ht="13.5" thickBot="1" x14ac:dyDescent="0.25">
      <c r="A26" s="89" t="s">
        <v>31</v>
      </c>
      <c r="B26" s="90"/>
      <c r="C26" s="91"/>
      <c r="D26" s="92">
        <f>D24+D25</f>
        <v>370.15000000000003</v>
      </c>
      <c r="E26" s="93"/>
    </row>
    <row r="27" spans="1:5" x14ac:dyDescent="0.2">
      <c r="A27" t="s">
        <v>55</v>
      </c>
      <c r="C27" s="10"/>
      <c r="D27" s="184"/>
      <c r="E27" s="183"/>
    </row>
    <row r="28" spans="1:5" x14ac:dyDescent="0.2">
      <c r="A28" s="4" t="s">
        <v>56</v>
      </c>
      <c r="B28" s="4" t="str">
        <f>B24</f>
        <v>MAI</v>
      </c>
      <c r="C28" s="62"/>
      <c r="D28" s="81">
        <v>0</v>
      </c>
      <c r="E28" s="8"/>
    </row>
    <row r="29" spans="1:5" x14ac:dyDescent="0.2">
      <c r="A29" s="4"/>
      <c r="B29" s="4"/>
      <c r="C29" s="4"/>
      <c r="D29" s="15">
        <v>0</v>
      </c>
      <c r="E29" s="4"/>
    </row>
    <row r="30" spans="1:5" ht="13.5" thickBot="1" x14ac:dyDescent="0.25">
      <c r="A30" s="12"/>
      <c r="B30" s="12"/>
      <c r="C30" s="12"/>
      <c r="D30" s="26">
        <v>0</v>
      </c>
      <c r="E30" s="12"/>
    </row>
    <row r="31" spans="1:5" ht="13.5" thickBot="1" x14ac:dyDescent="0.25">
      <c r="A31" s="89" t="s">
        <v>57</v>
      </c>
      <c r="B31" s="90"/>
      <c r="C31" s="90"/>
      <c r="D31" s="94">
        <f>D27+D28+D29+D30</f>
        <v>0</v>
      </c>
      <c r="E31" s="173"/>
    </row>
    <row r="32" spans="1:5" x14ac:dyDescent="0.2">
      <c r="A32" s="11" t="s">
        <v>32</v>
      </c>
      <c r="B32" s="5"/>
      <c r="C32" s="5">
        <v>13</v>
      </c>
      <c r="D32" s="196">
        <v>278.36</v>
      </c>
      <c r="E32" s="183" t="s">
        <v>126</v>
      </c>
    </row>
    <row r="33" spans="1:5" x14ac:dyDescent="0.2">
      <c r="A33" s="10"/>
      <c r="B33" s="4" t="str">
        <f>B28</f>
        <v>MAI</v>
      </c>
      <c r="C33">
        <v>21</v>
      </c>
      <c r="D33" s="197">
        <v>207.37</v>
      </c>
      <c r="E33" s="183" t="s">
        <v>147</v>
      </c>
    </row>
    <row r="34" spans="1:5" x14ac:dyDescent="0.2">
      <c r="A34" s="10"/>
      <c r="B34" s="4"/>
      <c r="C34" s="3">
        <v>21</v>
      </c>
      <c r="D34" s="184">
        <v>699.93</v>
      </c>
      <c r="E34" s="10" t="s">
        <v>158</v>
      </c>
    </row>
    <row r="35" spans="1:5" x14ac:dyDescent="0.2">
      <c r="A35" s="10"/>
      <c r="B35" s="4"/>
      <c r="C35" s="125">
        <v>21</v>
      </c>
      <c r="D35" s="197">
        <v>24.6</v>
      </c>
      <c r="E35" s="22" t="s">
        <v>157</v>
      </c>
    </row>
    <row r="36" spans="1:5" x14ac:dyDescent="0.2">
      <c r="A36" s="10"/>
      <c r="B36" s="3"/>
      <c r="C36" s="3"/>
      <c r="D36" s="75">
        <v>0</v>
      </c>
      <c r="E36" s="10"/>
    </row>
    <row r="37" spans="1:5" x14ac:dyDescent="0.2">
      <c r="A37" s="10"/>
      <c r="B37" s="3"/>
      <c r="C37" s="14"/>
      <c r="D37" s="75">
        <v>0</v>
      </c>
      <c r="E37" s="22"/>
    </row>
    <row r="38" spans="1:5" ht="13.5" thickBot="1" x14ac:dyDescent="0.25">
      <c r="A38" s="12" t="s">
        <v>33</v>
      </c>
      <c r="B38" s="9"/>
      <c r="C38" s="70"/>
      <c r="D38" s="87">
        <v>0</v>
      </c>
      <c r="E38" s="84"/>
    </row>
    <row r="39" spans="1:5" ht="13.5" thickBot="1" x14ac:dyDescent="0.25">
      <c r="A39" s="89" t="s">
        <v>34</v>
      </c>
      <c r="B39" s="96"/>
      <c r="C39" s="96"/>
      <c r="D39" s="94">
        <f>D32+D33+D34+D35+D36+D37+D38</f>
        <v>1210.2599999999998</v>
      </c>
      <c r="E39" s="97"/>
    </row>
    <row r="40" spans="1:5" x14ac:dyDescent="0.2">
      <c r="A40" s="11" t="s">
        <v>88</v>
      </c>
      <c r="B40" s="5"/>
      <c r="C40" s="5">
        <v>27</v>
      </c>
      <c r="D40" s="133">
        <v>38.08</v>
      </c>
      <c r="E40" s="195" t="s">
        <v>156</v>
      </c>
    </row>
    <row r="41" spans="1:5" x14ac:dyDescent="0.2">
      <c r="A41" s="10"/>
      <c r="B41" s="4" t="str">
        <f>B33</f>
        <v>MAI</v>
      </c>
      <c r="C41" s="3"/>
      <c r="D41" s="34">
        <v>0</v>
      </c>
      <c r="E41" s="10"/>
    </row>
    <row r="42" spans="1:5" x14ac:dyDescent="0.2">
      <c r="A42" s="10"/>
      <c r="B42" s="3"/>
      <c r="C42" s="3"/>
      <c r="D42" s="34">
        <v>0</v>
      </c>
      <c r="E42" s="10"/>
    </row>
    <row r="43" spans="1:5" x14ac:dyDescent="0.2">
      <c r="A43" s="10"/>
      <c r="B43" s="3"/>
      <c r="C43" s="14"/>
      <c r="D43" s="3">
        <v>0</v>
      </c>
      <c r="E43" s="3"/>
    </row>
    <row r="44" spans="1:5" x14ac:dyDescent="0.2">
      <c r="A44" s="4" t="s">
        <v>89</v>
      </c>
      <c r="B44" s="3"/>
      <c r="C44" s="66"/>
      <c r="D44">
        <v>0</v>
      </c>
      <c r="E44" s="8"/>
    </row>
    <row r="45" spans="1:5" ht="13.5" thickBot="1" x14ac:dyDescent="0.25">
      <c r="A45" s="102" t="s">
        <v>90</v>
      </c>
      <c r="B45" s="103"/>
      <c r="C45" s="103"/>
      <c r="D45" s="104">
        <f>D40+D41+D42+D43+D44</f>
        <v>38.08</v>
      </c>
      <c r="E45" s="105"/>
    </row>
    <row r="46" spans="1:5" x14ac:dyDescent="0.2">
      <c r="A46" s="11" t="s">
        <v>86</v>
      </c>
      <c r="B46" s="5"/>
      <c r="C46" s="5"/>
      <c r="D46" s="33"/>
      <c r="E46" s="11"/>
    </row>
    <row r="47" spans="1:5" x14ac:dyDescent="0.2">
      <c r="A47" s="11"/>
      <c r="B47" s="3"/>
      <c r="C47" s="5"/>
      <c r="D47" s="33">
        <v>0</v>
      </c>
      <c r="E47" s="11"/>
    </row>
    <row r="48" spans="1:5" x14ac:dyDescent="0.2">
      <c r="A48" s="4" t="s">
        <v>119</v>
      </c>
      <c r="B48" s="4" t="str">
        <f>B41</f>
        <v>MAI</v>
      </c>
      <c r="C48" s="194"/>
    </row>
    <row r="49" spans="1:1168" x14ac:dyDescent="0.2">
      <c r="A49" s="12"/>
      <c r="B49" s="9"/>
      <c r="C49" s="9"/>
      <c r="D49" s="25">
        <v>0</v>
      </c>
      <c r="E49" s="13"/>
    </row>
    <row r="50" spans="1:1168" x14ac:dyDescent="0.2">
      <c r="A50" s="12"/>
      <c r="B50" s="9"/>
      <c r="C50" s="9"/>
      <c r="D50" s="25">
        <v>0</v>
      </c>
      <c r="E50" s="13"/>
    </row>
    <row r="51" spans="1:1168" x14ac:dyDescent="0.2">
      <c r="A51" s="12"/>
      <c r="B51" s="9"/>
      <c r="C51" s="9"/>
      <c r="D51" s="25">
        <v>0</v>
      </c>
      <c r="E51" s="13"/>
    </row>
    <row r="52" spans="1:1168" x14ac:dyDescent="0.2">
      <c r="A52" s="12"/>
      <c r="B52" s="9"/>
      <c r="C52" s="9"/>
      <c r="D52" s="25">
        <v>0</v>
      </c>
      <c r="E52" s="13"/>
    </row>
    <row r="53" spans="1:1168" ht="13.5" thickBot="1" x14ac:dyDescent="0.25">
      <c r="A53" s="12"/>
      <c r="B53" s="9"/>
      <c r="C53" s="66"/>
      <c r="D53" s="61">
        <v>0</v>
      </c>
      <c r="E53" s="126"/>
    </row>
    <row r="54" spans="1:1168" ht="13.5" thickBot="1" x14ac:dyDescent="0.25">
      <c r="A54" s="89" t="s">
        <v>87</v>
      </c>
      <c r="B54" s="90"/>
      <c r="C54" s="90"/>
      <c r="D54" s="98">
        <f>D46+D47+D12+D49+D50+D51+D52+D53</f>
        <v>1478.59</v>
      </c>
      <c r="E54" s="95"/>
    </row>
    <row r="55" spans="1:1168" x14ac:dyDescent="0.2">
      <c r="A55" s="11" t="s">
        <v>92</v>
      </c>
      <c r="B55" s="5"/>
      <c r="C55" s="71"/>
      <c r="D55" s="86"/>
      <c r="E55" s="71"/>
    </row>
    <row r="56" spans="1:1168" ht="13.5" thickBot="1" x14ac:dyDescent="0.25">
      <c r="A56" s="10"/>
      <c r="B56" s="4" t="str">
        <f>B41</f>
        <v>MAI</v>
      </c>
      <c r="C56" s="3"/>
      <c r="D56" s="34"/>
      <c r="E56" s="10"/>
    </row>
    <row r="57" spans="1:1168" x14ac:dyDescent="0.2">
      <c r="A57" s="107" t="s">
        <v>94</v>
      </c>
      <c r="B57" s="112"/>
      <c r="C57" s="174"/>
      <c r="D57" s="158">
        <f>D55+D56</f>
        <v>0</v>
      </c>
      <c r="E57" s="163"/>
    </row>
    <row r="58" spans="1:1168" x14ac:dyDescent="0.2">
      <c r="A58" s="10" t="s">
        <v>120</v>
      </c>
      <c r="B58" s="3"/>
      <c r="C58" s="14">
        <v>27</v>
      </c>
      <c r="D58" s="63">
        <v>3570</v>
      </c>
      <c r="E58" s="195" t="s">
        <v>159</v>
      </c>
    </row>
    <row r="59" spans="1:1168" x14ac:dyDescent="0.2">
      <c r="A59" s="10"/>
      <c r="B59" s="4" t="str">
        <f>B56</f>
        <v>MAI</v>
      </c>
      <c r="C59" s="3"/>
      <c r="D59" s="34">
        <v>0</v>
      </c>
      <c r="E59" s="10"/>
    </row>
    <row r="60" spans="1:1168" x14ac:dyDescent="0.2">
      <c r="A60" s="10"/>
      <c r="B60" s="4"/>
      <c r="C60" s="3"/>
      <c r="D60" s="34">
        <v>0</v>
      </c>
      <c r="E60" s="10"/>
    </row>
    <row r="61" spans="1:1168" x14ac:dyDescent="0.2">
      <c r="A61" s="10"/>
      <c r="B61" s="4"/>
      <c r="C61" s="3"/>
      <c r="D61" s="34">
        <v>0</v>
      </c>
      <c r="E61" s="10"/>
    </row>
    <row r="62" spans="1:1168" ht="13.5" thickBot="1" x14ac:dyDescent="0.25">
      <c r="A62" s="102" t="s">
        <v>121</v>
      </c>
      <c r="B62" s="103"/>
      <c r="C62" s="175"/>
      <c r="D62" s="176">
        <f>D58+D59+D60+D61</f>
        <v>3570</v>
      </c>
      <c r="E62" s="177"/>
    </row>
    <row r="63" spans="1:1168" x14ac:dyDescent="0.2">
      <c r="A63" s="11" t="s">
        <v>65</v>
      </c>
      <c r="B63" s="5"/>
      <c r="C63" s="5">
        <v>27</v>
      </c>
      <c r="D63" s="33">
        <v>2475.1999999999998</v>
      </c>
      <c r="E63" s="11" t="s">
        <v>160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</row>
    <row r="64" spans="1:1168" x14ac:dyDescent="0.2">
      <c r="A64" s="10"/>
      <c r="B64" s="4" t="str">
        <f>B56</f>
        <v>MAI</v>
      </c>
      <c r="C64" s="3"/>
      <c r="D64" s="34"/>
      <c r="E64" s="10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  <c r="AKS64" s="24"/>
      <c r="AKT64" s="24"/>
      <c r="AKU64" s="24"/>
      <c r="AKV64" s="24"/>
      <c r="AKW64" s="24"/>
      <c r="AKX64" s="24"/>
      <c r="AKY64" s="24"/>
      <c r="AKZ64" s="24"/>
      <c r="ALA64" s="24"/>
      <c r="ALB64" s="24"/>
      <c r="ALC64" s="24"/>
      <c r="ALD64" s="24"/>
      <c r="ALE64" s="24"/>
      <c r="ALF64" s="24"/>
      <c r="ALG64" s="24"/>
      <c r="ALH64" s="24"/>
      <c r="ALI64" s="24"/>
      <c r="ALJ64" s="24"/>
      <c r="ALK64" s="24"/>
      <c r="ALL64" s="24"/>
      <c r="ALM64" s="24"/>
      <c r="ALN64" s="24"/>
      <c r="ALO64" s="24"/>
      <c r="ALP64" s="24"/>
      <c r="ALQ64" s="24"/>
      <c r="ALR64" s="24"/>
      <c r="ALS64" s="24"/>
      <c r="ALT64" s="24"/>
      <c r="ALU64" s="24"/>
      <c r="ALV64" s="24"/>
      <c r="ALW64" s="24"/>
      <c r="ALX64" s="24"/>
      <c r="ALY64" s="24"/>
      <c r="ALZ64" s="24"/>
      <c r="AMA64" s="24"/>
      <c r="AMB64" s="24"/>
      <c r="AMC64" s="24"/>
      <c r="AMD64" s="24"/>
      <c r="AME64" s="24"/>
      <c r="AMF64" s="24"/>
      <c r="AMG64" s="24"/>
      <c r="AMH64" s="24"/>
      <c r="AMI64" s="24"/>
      <c r="AMJ64" s="24"/>
      <c r="AMK64" s="24"/>
      <c r="AML64" s="24"/>
      <c r="AMM64" s="24"/>
      <c r="AMN64" s="24"/>
      <c r="AMO64" s="24"/>
      <c r="AMP64" s="24"/>
      <c r="AMQ64" s="24"/>
      <c r="AMR64" s="24"/>
      <c r="AMS64" s="24"/>
      <c r="AMT64" s="24"/>
      <c r="AMU64" s="24"/>
      <c r="AMV64" s="24"/>
      <c r="AMW64" s="24"/>
      <c r="AMX64" s="24"/>
      <c r="AMY64" s="24"/>
      <c r="AMZ64" s="24"/>
      <c r="ANA64" s="24"/>
      <c r="ANB64" s="24"/>
      <c r="ANC64" s="24"/>
      <c r="AND64" s="24"/>
      <c r="ANE64" s="24"/>
      <c r="ANF64" s="24"/>
      <c r="ANG64" s="24"/>
      <c r="ANH64" s="24"/>
      <c r="ANI64" s="24"/>
      <c r="ANJ64" s="24"/>
      <c r="ANK64" s="24"/>
      <c r="ANL64" s="24"/>
      <c r="ANM64" s="24"/>
      <c r="ANN64" s="24"/>
      <c r="ANO64" s="24"/>
      <c r="ANP64" s="24"/>
      <c r="ANQ64" s="24"/>
      <c r="ANR64" s="24"/>
      <c r="ANS64" s="24"/>
      <c r="ANT64" s="24"/>
      <c r="ANU64" s="24"/>
      <c r="ANV64" s="24"/>
      <c r="ANW64" s="24"/>
      <c r="ANX64" s="24"/>
      <c r="ANY64" s="24"/>
      <c r="ANZ64" s="24"/>
      <c r="AOA64" s="24"/>
      <c r="AOB64" s="24"/>
      <c r="AOC64" s="24"/>
      <c r="AOD64" s="24"/>
      <c r="AOE64" s="24"/>
      <c r="AOF64" s="24"/>
      <c r="AOG64" s="24"/>
      <c r="AOH64" s="24"/>
      <c r="AOI64" s="24"/>
      <c r="AOJ64" s="24"/>
      <c r="AOK64" s="24"/>
      <c r="AOL64" s="24"/>
      <c r="AOM64" s="24"/>
      <c r="AON64" s="24"/>
      <c r="AOO64" s="24"/>
      <c r="AOP64" s="24"/>
      <c r="AOQ64" s="24"/>
      <c r="AOR64" s="24"/>
      <c r="AOS64" s="24"/>
      <c r="AOT64" s="24"/>
      <c r="AOU64" s="24"/>
      <c r="AOV64" s="24"/>
      <c r="AOW64" s="24"/>
      <c r="AOX64" s="24"/>
      <c r="AOY64" s="24"/>
      <c r="AOZ64" s="24"/>
      <c r="APA64" s="24"/>
      <c r="APB64" s="24"/>
      <c r="APC64" s="24"/>
      <c r="APD64" s="24"/>
      <c r="APE64" s="24"/>
      <c r="APF64" s="24"/>
      <c r="APG64" s="24"/>
      <c r="APH64" s="24"/>
      <c r="API64" s="24"/>
      <c r="APJ64" s="24"/>
      <c r="APK64" s="24"/>
      <c r="APL64" s="24"/>
      <c r="APM64" s="24"/>
      <c r="APN64" s="24"/>
      <c r="APO64" s="24"/>
      <c r="APP64" s="24"/>
      <c r="APQ64" s="24"/>
      <c r="APR64" s="24"/>
      <c r="APS64" s="24"/>
      <c r="APT64" s="24"/>
      <c r="APU64" s="24"/>
      <c r="APV64" s="24"/>
      <c r="APW64" s="24"/>
      <c r="APX64" s="24"/>
      <c r="APY64" s="24"/>
      <c r="APZ64" s="24"/>
      <c r="AQA64" s="24"/>
      <c r="AQB64" s="24"/>
      <c r="AQC64" s="24"/>
      <c r="AQD64" s="24"/>
      <c r="AQE64" s="24"/>
      <c r="AQF64" s="24"/>
      <c r="AQG64" s="24"/>
      <c r="AQH64" s="24"/>
      <c r="AQI64" s="24"/>
      <c r="AQJ64" s="24"/>
      <c r="AQK64" s="24"/>
      <c r="AQL64" s="24"/>
      <c r="AQM64" s="24"/>
      <c r="AQN64" s="24"/>
      <c r="AQO64" s="24"/>
      <c r="AQP64" s="24"/>
      <c r="AQQ64" s="24"/>
      <c r="AQR64" s="24"/>
      <c r="AQS64" s="24"/>
      <c r="AQT64" s="24"/>
      <c r="AQU64" s="24"/>
      <c r="AQV64" s="24"/>
      <c r="AQW64" s="24"/>
      <c r="AQX64" s="24"/>
      <c r="AQY64" s="24"/>
      <c r="AQZ64" s="24"/>
      <c r="ARA64" s="24"/>
      <c r="ARB64" s="24"/>
      <c r="ARC64" s="24"/>
      <c r="ARD64" s="24"/>
      <c r="ARE64" s="24"/>
      <c r="ARF64" s="24"/>
      <c r="ARG64" s="24"/>
      <c r="ARH64" s="24"/>
      <c r="ARI64" s="24"/>
      <c r="ARJ64" s="24"/>
      <c r="ARK64" s="24"/>
      <c r="ARL64" s="24"/>
      <c r="ARM64" s="24"/>
      <c r="ARN64" s="24"/>
      <c r="ARO64" s="24"/>
      <c r="ARP64" s="24"/>
      <c r="ARQ64" s="24"/>
      <c r="ARR64" s="24"/>
      <c r="ARS64" s="24"/>
      <c r="ART64" s="24"/>
      <c r="ARU64" s="24"/>
      <c r="ARV64" s="24"/>
      <c r="ARW64" s="24"/>
      <c r="ARX64" s="24"/>
    </row>
    <row r="65" spans="1:1168" x14ac:dyDescent="0.2">
      <c r="A65" s="10"/>
      <c r="B65" s="4"/>
      <c r="C65" s="3"/>
      <c r="D65" s="34">
        <v>0</v>
      </c>
      <c r="E65" s="10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  <c r="AMK65" s="24"/>
      <c r="AML65" s="24"/>
      <c r="AMM65" s="24"/>
      <c r="AMN65" s="24"/>
      <c r="AMO65" s="24"/>
      <c r="AMP65" s="24"/>
      <c r="AMQ65" s="24"/>
      <c r="AMR65" s="24"/>
      <c r="AMS65" s="24"/>
      <c r="AMT65" s="24"/>
      <c r="AMU65" s="24"/>
      <c r="AMV65" s="24"/>
      <c r="AMW65" s="24"/>
      <c r="AMX65" s="24"/>
      <c r="AMY65" s="24"/>
      <c r="AMZ65" s="24"/>
      <c r="ANA65" s="24"/>
      <c r="ANB65" s="24"/>
      <c r="ANC65" s="24"/>
      <c r="AND65" s="24"/>
      <c r="ANE65" s="24"/>
      <c r="ANF65" s="24"/>
      <c r="ANG65" s="24"/>
      <c r="ANH65" s="24"/>
      <c r="ANI65" s="24"/>
      <c r="ANJ65" s="24"/>
      <c r="ANK65" s="24"/>
      <c r="ANL65" s="24"/>
      <c r="ANM65" s="24"/>
      <c r="ANN65" s="24"/>
      <c r="ANO65" s="24"/>
      <c r="ANP65" s="24"/>
      <c r="ANQ65" s="24"/>
      <c r="ANR65" s="24"/>
      <c r="ANS65" s="24"/>
      <c r="ANT65" s="24"/>
      <c r="ANU65" s="24"/>
      <c r="ANV65" s="24"/>
      <c r="ANW65" s="24"/>
      <c r="ANX65" s="24"/>
      <c r="ANY65" s="24"/>
      <c r="ANZ65" s="24"/>
      <c r="AOA65" s="24"/>
      <c r="AOB65" s="24"/>
      <c r="AOC65" s="24"/>
      <c r="AOD65" s="24"/>
      <c r="AOE65" s="24"/>
      <c r="AOF65" s="24"/>
      <c r="AOG65" s="24"/>
      <c r="AOH65" s="24"/>
      <c r="AOI65" s="24"/>
      <c r="AOJ65" s="24"/>
      <c r="AOK65" s="24"/>
      <c r="AOL65" s="24"/>
      <c r="AOM65" s="24"/>
      <c r="AON65" s="24"/>
      <c r="AOO65" s="24"/>
      <c r="AOP65" s="24"/>
      <c r="AOQ65" s="24"/>
      <c r="AOR65" s="24"/>
      <c r="AOS65" s="24"/>
      <c r="AOT65" s="24"/>
      <c r="AOU65" s="24"/>
      <c r="AOV65" s="24"/>
      <c r="AOW65" s="24"/>
      <c r="AOX65" s="24"/>
      <c r="AOY65" s="24"/>
      <c r="AOZ65" s="24"/>
      <c r="APA65" s="24"/>
      <c r="APB65" s="24"/>
      <c r="APC65" s="24"/>
      <c r="APD65" s="24"/>
      <c r="APE65" s="24"/>
      <c r="APF65" s="24"/>
      <c r="APG65" s="24"/>
      <c r="APH65" s="24"/>
      <c r="API65" s="24"/>
      <c r="APJ65" s="24"/>
      <c r="APK65" s="24"/>
      <c r="APL65" s="24"/>
      <c r="APM65" s="24"/>
      <c r="APN65" s="24"/>
      <c r="APO65" s="24"/>
      <c r="APP65" s="24"/>
      <c r="APQ65" s="24"/>
      <c r="APR65" s="24"/>
      <c r="APS65" s="24"/>
      <c r="APT65" s="24"/>
      <c r="APU65" s="24"/>
      <c r="APV65" s="24"/>
      <c r="APW65" s="24"/>
      <c r="APX65" s="24"/>
      <c r="APY65" s="24"/>
      <c r="APZ65" s="24"/>
      <c r="AQA65" s="24"/>
      <c r="AQB65" s="24"/>
      <c r="AQC65" s="24"/>
      <c r="AQD65" s="24"/>
      <c r="AQE65" s="24"/>
      <c r="AQF65" s="24"/>
      <c r="AQG65" s="24"/>
      <c r="AQH65" s="24"/>
      <c r="AQI65" s="24"/>
      <c r="AQJ65" s="24"/>
      <c r="AQK65" s="24"/>
      <c r="AQL65" s="24"/>
      <c r="AQM65" s="24"/>
      <c r="AQN65" s="24"/>
      <c r="AQO65" s="24"/>
      <c r="AQP65" s="24"/>
      <c r="AQQ65" s="24"/>
      <c r="AQR65" s="24"/>
      <c r="AQS65" s="24"/>
      <c r="AQT65" s="24"/>
      <c r="AQU65" s="24"/>
      <c r="AQV65" s="24"/>
      <c r="AQW65" s="24"/>
      <c r="AQX65" s="24"/>
      <c r="AQY65" s="24"/>
      <c r="AQZ65" s="24"/>
      <c r="ARA65" s="24"/>
      <c r="ARB65" s="24"/>
      <c r="ARC65" s="24"/>
      <c r="ARD65" s="24"/>
      <c r="ARE65" s="24"/>
      <c r="ARF65" s="24"/>
      <c r="ARG65" s="24"/>
      <c r="ARH65" s="24"/>
      <c r="ARI65" s="24"/>
      <c r="ARJ65" s="24"/>
      <c r="ARK65" s="24"/>
      <c r="ARL65" s="24"/>
      <c r="ARM65" s="24"/>
      <c r="ARN65" s="24"/>
      <c r="ARO65" s="24"/>
    </row>
    <row r="66" spans="1:1168" x14ac:dyDescent="0.2">
      <c r="A66" s="29" t="s">
        <v>64</v>
      </c>
      <c r="B66" s="4"/>
      <c r="C66" s="3"/>
      <c r="D66" s="34">
        <v>0</v>
      </c>
      <c r="E66" s="10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  <c r="AMT66" s="24"/>
      <c r="AMU66" s="24"/>
      <c r="AMV66" s="24"/>
      <c r="AMW66" s="24"/>
      <c r="AMX66" s="24"/>
      <c r="AMY66" s="24"/>
      <c r="AMZ66" s="24"/>
      <c r="ANA66" s="24"/>
      <c r="ANB66" s="24"/>
      <c r="ANC66" s="24"/>
      <c r="AND66" s="24"/>
      <c r="ANE66" s="24"/>
      <c r="ANF66" s="24"/>
      <c r="ANG66" s="24"/>
      <c r="ANH66" s="24"/>
      <c r="ANI66" s="24"/>
      <c r="ANJ66" s="24"/>
      <c r="ANK66" s="24"/>
      <c r="ANL66" s="24"/>
      <c r="ANM66" s="24"/>
      <c r="ANN66" s="24"/>
      <c r="ANO66" s="24"/>
      <c r="ANP66" s="24"/>
      <c r="ANQ66" s="24"/>
      <c r="ANR66" s="24"/>
      <c r="ANS66" s="24"/>
      <c r="ANT66" s="24"/>
      <c r="ANU66" s="24"/>
      <c r="ANV66" s="24"/>
      <c r="ANW66" s="24"/>
      <c r="ANX66" s="24"/>
      <c r="ANY66" s="24"/>
      <c r="ANZ66" s="24"/>
      <c r="AOA66" s="24"/>
      <c r="AOB66" s="24"/>
      <c r="AOC66" s="24"/>
      <c r="AOD66" s="24"/>
      <c r="AOE66" s="24"/>
      <c r="AOF66" s="24"/>
      <c r="AOG66" s="24"/>
      <c r="AOH66" s="24"/>
      <c r="AOI66" s="24"/>
      <c r="AOJ66" s="24"/>
      <c r="AOK66" s="24"/>
      <c r="AOL66" s="24"/>
      <c r="AOM66" s="24"/>
      <c r="AON66" s="24"/>
      <c r="AOO66" s="24"/>
      <c r="AOP66" s="24"/>
      <c r="AOQ66" s="24"/>
      <c r="AOR66" s="24"/>
      <c r="AOS66" s="24"/>
      <c r="AOT66" s="24"/>
      <c r="AOU66" s="24"/>
      <c r="AOV66" s="24"/>
      <c r="AOW66" s="24"/>
      <c r="AOX66" s="24"/>
      <c r="AOY66" s="24"/>
      <c r="AOZ66" s="24"/>
      <c r="APA66" s="24"/>
      <c r="APB66" s="24"/>
      <c r="APC66" s="24"/>
      <c r="APD66" s="24"/>
      <c r="APE66" s="24"/>
      <c r="APF66" s="24"/>
      <c r="APG66" s="24"/>
      <c r="APH66" s="24"/>
      <c r="API66" s="24"/>
      <c r="APJ66" s="24"/>
      <c r="APK66" s="24"/>
      <c r="APL66" s="24"/>
      <c r="APM66" s="24"/>
      <c r="APN66" s="24"/>
      <c r="APO66" s="24"/>
      <c r="APP66" s="24"/>
      <c r="APQ66" s="24"/>
      <c r="APR66" s="24"/>
      <c r="APS66" s="24"/>
      <c r="APT66" s="24"/>
      <c r="APU66" s="24"/>
      <c r="APV66" s="24"/>
      <c r="APW66" s="24"/>
      <c r="APX66" s="24"/>
      <c r="APY66" s="24"/>
      <c r="APZ66" s="24"/>
      <c r="AQA66" s="24"/>
      <c r="AQB66" s="24"/>
      <c r="AQC66" s="24"/>
      <c r="AQD66" s="24"/>
      <c r="AQE66" s="24"/>
      <c r="AQF66" s="24"/>
      <c r="AQG66" s="24"/>
      <c r="AQH66" s="24"/>
      <c r="AQI66" s="24"/>
      <c r="AQJ66" s="24"/>
      <c r="AQK66" s="24"/>
      <c r="AQL66" s="24"/>
      <c r="AQM66" s="24"/>
      <c r="AQN66" s="24"/>
      <c r="AQO66" s="24"/>
      <c r="AQP66" s="24"/>
      <c r="AQQ66" s="24"/>
      <c r="AQR66" s="24"/>
      <c r="AQS66" s="24"/>
      <c r="AQT66" s="24"/>
      <c r="AQU66" s="24"/>
      <c r="AQV66" s="24"/>
      <c r="AQW66" s="24"/>
      <c r="AQX66" s="24"/>
      <c r="AQY66" s="24"/>
      <c r="AQZ66" s="24"/>
      <c r="ARA66" s="24"/>
      <c r="ARB66" s="24"/>
      <c r="ARC66" s="24"/>
      <c r="ARD66" s="24"/>
      <c r="ARE66" s="24"/>
      <c r="ARF66" s="24"/>
      <c r="ARG66" s="24"/>
      <c r="ARH66" s="24"/>
      <c r="ARI66" s="24"/>
      <c r="ARJ66" s="24"/>
      <c r="ARK66" s="24"/>
      <c r="ARL66" s="24"/>
      <c r="ARM66" s="24"/>
      <c r="ARN66" s="24"/>
      <c r="ARO66" s="24"/>
      <c r="ARP66" s="24"/>
      <c r="ARQ66" s="24"/>
      <c r="ARR66" s="24"/>
      <c r="ARS66" s="24"/>
      <c r="ART66" s="24"/>
      <c r="ARU66" s="24"/>
      <c r="ARV66" s="24"/>
      <c r="ARW66" s="24"/>
      <c r="ARX66" s="24"/>
    </row>
    <row r="67" spans="1:1168" x14ac:dyDescent="0.2">
      <c r="A67" s="10"/>
      <c r="B67" s="4"/>
      <c r="C67" s="14"/>
      <c r="D67" s="34">
        <v>0</v>
      </c>
      <c r="E67" s="22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  <c r="AMK67" s="24"/>
      <c r="AML67" s="24"/>
      <c r="AMM67" s="24"/>
      <c r="AMN67" s="24"/>
      <c r="AMO67" s="24"/>
      <c r="AMP67" s="24"/>
      <c r="AMQ67" s="24"/>
      <c r="AMR67" s="24"/>
      <c r="AMS67" s="24"/>
      <c r="AMT67" s="24"/>
      <c r="AMU67" s="24"/>
      <c r="AMV67" s="24"/>
      <c r="AMW67" s="24"/>
      <c r="AMX67" s="24"/>
      <c r="AMY67" s="24"/>
      <c r="AMZ67" s="24"/>
      <c r="ANA67" s="24"/>
      <c r="ANB67" s="24"/>
      <c r="ANC67" s="24"/>
      <c r="AND67" s="24"/>
      <c r="ANE67" s="24"/>
      <c r="ANF67" s="24"/>
      <c r="ANG67" s="24"/>
      <c r="ANH67" s="24"/>
      <c r="ANI67" s="24"/>
      <c r="ANJ67" s="24"/>
      <c r="ANK67" s="24"/>
      <c r="ANL67" s="24"/>
      <c r="ANM67" s="24"/>
      <c r="ANN67" s="24"/>
      <c r="ANO67" s="24"/>
      <c r="ANP67" s="24"/>
      <c r="ANQ67" s="24"/>
      <c r="ANR67" s="24"/>
      <c r="ANS67" s="24"/>
      <c r="ANT67" s="24"/>
      <c r="ANU67" s="24"/>
      <c r="ANV67" s="24"/>
      <c r="ANW67" s="24"/>
      <c r="ANX67" s="24"/>
      <c r="ANY67" s="24"/>
      <c r="ANZ67" s="24"/>
      <c r="AOA67" s="24"/>
      <c r="AOB67" s="24"/>
      <c r="AOC67" s="24"/>
      <c r="AOD67" s="24"/>
      <c r="AOE67" s="24"/>
      <c r="AOF67" s="24"/>
      <c r="AOG67" s="24"/>
      <c r="AOH67" s="24"/>
      <c r="AOI67" s="24"/>
      <c r="AOJ67" s="24"/>
      <c r="AOK67" s="24"/>
      <c r="AOL67" s="24"/>
      <c r="AOM67" s="24"/>
      <c r="AON67" s="24"/>
      <c r="AOO67" s="24"/>
      <c r="AOP67" s="24"/>
      <c r="AOQ67" s="24"/>
      <c r="AOR67" s="24"/>
      <c r="AOS67" s="24"/>
      <c r="AOT67" s="24"/>
      <c r="AOU67" s="24"/>
      <c r="AOV67" s="24"/>
      <c r="AOW67" s="24"/>
      <c r="AOX67" s="24"/>
      <c r="AOY67" s="24"/>
      <c r="AOZ67" s="24"/>
      <c r="APA67" s="24"/>
      <c r="APB67" s="24"/>
      <c r="APC67" s="24"/>
      <c r="APD67" s="24"/>
      <c r="APE67" s="24"/>
      <c r="APF67" s="24"/>
      <c r="APG67" s="24"/>
      <c r="APH67" s="24"/>
      <c r="API67" s="24"/>
      <c r="APJ67" s="24"/>
      <c r="APK67" s="24"/>
      <c r="APL67" s="24"/>
      <c r="APM67" s="24"/>
      <c r="APN67" s="24"/>
      <c r="APO67" s="24"/>
      <c r="APP67" s="24"/>
      <c r="APQ67" s="24"/>
      <c r="APR67" s="24"/>
      <c r="APS67" s="24"/>
      <c r="APT67" s="24"/>
      <c r="APU67" s="24"/>
      <c r="APV67" s="24"/>
      <c r="APW67" s="24"/>
      <c r="APX67" s="24"/>
      <c r="APY67" s="24"/>
      <c r="APZ67" s="24"/>
      <c r="AQA67" s="24"/>
      <c r="AQB67" s="24"/>
      <c r="AQC67" s="24"/>
      <c r="AQD67" s="24"/>
      <c r="AQE67" s="24"/>
      <c r="AQF67" s="24"/>
      <c r="AQG67" s="24"/>
      <c r="AQH67" s="24"/>
      <c r="AQI67" s="24"/>
      <c r="AQJ67" s="24"/>
      <c r="AQK67" s="24"/>
      <c r="AQL67" s="24"/>
      <c r="AQM67" s="24"/>
      <c r="AQN67" s="24"/>
      <c r="AQO67" s="24"/>
      <c r="AQP67" s="24"/>
      <c r="AQQ67" s="24"/>
      <c r="AQR67" s="24"/>
      <c r="AQS67" s="24"/>
      <c r="AQT67" s="24"/>
      <c r="AQU67" s="24"/>
      <c r="AQV67" s="24"/>
      <c r="AQW67" s="24"/>
      <c r="AQX67" s="24"/>
      <c r="AQY67" s="24"/>
      <c r="AQZ67" s="24"/>
      <c r="ARA67" s="24"/>
      <c r="ARB67" s="24"/>
      <c r="ARC67" s="24"/>
      <c r="ARD67" s="24"/>
      <c r="ARE67" s="24"/>
      <c r="ARF67" s="24"/>
      <c r="ARG67" s="24"/>
      <c r="ARH67" s="24"/>
      <c r="ARI67" s="24"/>
      <c r="ARJ67" s="24"/>
      <c r="ARK67" s="24"/>
      <c r="ARL67" s="24"/>
      <c r="ARM67" s="24"/>
      <c r="ARN67" s="24"/>
      <c r="ARO67" s="24"/>
      <c r="ARP67" s="24"/>
      <c r="ARQ67" s="24"/>
      <c r="ARR67" s="24"/>
      <c r="ARS67" s="24"/>
      <c r="ART67" s="24"/>
      <c r="ARU67" s="24"/>
      <c r="ARV67" s="24"/>
      <c r="ARW67" s="24"/>
      <c r="ARX67" s="24"/>
    </row>
    <row r="68" spans="1:1168" x14ac:dyDescent="0.2">
      <c r="A68" s="10"/>
      <c r="B68" s="4"/>
      <c r="C68" s="3"/>
      <c r="D68" s="34">
        <v>0</v>
      </c>
      <c r="E68" s="10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  <c r="AMT68" s="24"/>
      <c r="AMU68" s="24"/>
      <c r="AMV68" s="24"/>
      <c r="AMW68" s="24"/>
      <c r="AMX68" s="24"/>
      <c r="AMY68" s="24"/>
      <c r="AMZ68" s="24"/>
      <c r="ANA68" s="24"/>
      <c r="ANB68" s="24"/>
      <c r="ANC68" s="24"/>
      <c r="AND68" s="24"/>
      <c r="ANE68" s="24"/>
      <c r="ANF68" s="24"/>
      <c r="ANG68" s="24"/>
      <c r="ANH68" s="24"/>
      <c r="ANI68" s="24"/>
      <c r="ANJ68" s="24"/>
      <c r="ANK68" s="24"/>
      <c r="ANL68" s="24"/>
      <c r="ANM68" s="24"/>
      <c r="ANN68" s="24"/>
      <c r="ANO68" s="24"/>
      <c r="ANP68" s="24"/>
      <c r="ANQ68" s="24"/>
      <c r="ANR68" s="24"/>
      <c r="ANS68" s="24"/>
      <c r="ANT68" s="24"/>
      <c r="ANU68" s="24"/>
      <c r="ANV68" s="24"/>
      <c r="ANW68" s="24"/>
      <c r="ANX68" s="24"/>
      <c r="ANY68" s="24"/>
      <c r="ANZ68" s="24"/>
      <c r="AOA68" s="24"/>
      <c r="AOB68" s="24"/>
      <c r="AOC68" s="24"/>
      <c r="AOD68" s="24"/>
      <c r="AOE68" s="24"/>
      <c r="AOF68" s="24"/>
      <c r="AOG68" s="24"/>
      <c r="AOH68" s="24"/>
      <c r="AOI68" s="24"/>
      <c r="AOJ68" s="24"/>
      <c r="AOK68" s="24"/>
      <c r="AOL68" s="24"/>
      <c r="AOM68" s="24"/>
      <c r="AON68" s="24"/>
      <c r="AOO68" s="24"/>
      <c r="AOP68" s="24"/>
      <c r="AOQ68" s="24"/>
      <c r="AOR68" s="24"/>
      <c r="AOS68" s="24"/>
      <c r="AOT68" s="24"/>
      <c r="AOU68" s="24"/>
      <c r="AOV68" s="24"/>
      <c r="AOW68" s="24"/>
      <c r="AOX68" s="24"/>
      <c r="AOY68" s="24"/>
      <c r="AOZ68" s="24"/>
      <c r="APA68" s="24"/>
      <c r="APB68" s="24"/>
      <c r="APC68" s="24"/>
      <c r="APD68" s="24"/>
      <c r="APE68" s="24"/>
      <c r="APF68" s="24"/>
      <c r="APG68" s="24"/>
      <c r="APH68" s="24"/>
      <c r="API68" s="24"/>
      <c r="APJ68" s="24"/>
      <c r="APK68" s="24"/>
      <c r="APL68" s="24"/>
      <c r="APM68" s="24"/>
      <c r="APN68" s="24"/>
      <c r="APO68" s="24"/>
      <c r="APP68" s="24"/>
      <c r="APQ68" s="24"/>
      <c r="APR68" s="24"/>
      <c r="APS68" s="24"/>
      <c r="APT68" s="24"/>
      <c r="APU68" s="24"/>
      <c r="APV68" s="24"/>
      <c r="APW68" s="24"/>
      <c r="APX68" s="24"/>
      <c r="APY68" s="24"/>
      <c r="APZ68" s="24"/>
      <c r="AQA68" s="24"/>
      <c r="AQB68" s="24"/>
      <c r="AQC68" s="24"/>
      <c r="AQD68" s="24"/>
      <c r="AQE68" s="24"/>
      <c r="AQF68" s="24"/>
      <c r="AQG68" s="24"/>
      <c r="AQH68" s="24"/>
      <c r="AQI68" s="24"/>
      <c r="AQJ68" s="24"/>
      <c r="AQK68" s="24"/>
      <c r="AQL68" s="24"/>
      <c r="AQM68" s="24"/>
      <c r="AQN68" s="24"/>
      <c r="AQO68" s="24"/>
      <c r="AQP68" s="24"/>
      <c r="AQQ68" s="24"/>
      <c r="AQR68" s="24"/>
      <c r="AQS68" s="24"/>
      <c r="AQT68" s="24"/>
      <c r="AQU68" s="24"/>
      <c r="AQV68" s="24"/>
      <c r="AQW68" s="24"/>
      <c r="AQX68" s="24"/>
      <c r="AQY68" s="24"/>
      <c r="AQZ68" s="24"/>
      <c r="ARA68" s="24"/>
      <c r="ARB68" s="24"/>
      <c r="ARC68" s="24"/>
      <c r="ARD68" s="24"/>
      <c r="ARE68" s="24"/>
      <c r="ARF68" s="24"/>
      <c r="ARG68" s="24"/>
      <c r="ARH68" s="24"/>
      <c r="ARI68" s="24"/>
      <c r="ARJ68" s="24"/>
      <c r="ARK68" s="24"/>
      <c r="ARL68" s="24"/>
      <c r="ARM68" s="24"/>
      <c r="ARN68" s="24"/>
      <c r="ARO68" s="24"/>
      <c r="ARP68" s="24"/>
      <c r="ARQ68" s="24"/>
      <c r="ARR68" s="24"/>
      <c r="ARS68" s="24"/>
      <c r="ART68" s="24"/>
      <c r="ARU68" s="24"/>
      <c r="ARV68" s="24"/>
      <c r="ARW68" s="24"/>
      <c r="ARX68" s="24"/>
    </row>
    <row r="69" spans="1:1168" x14ac:dyDescent="0.2">
      <c r="A69" s="10"/>
      <c r="B69" s="4"/>
      <c r="C69" s="3"/>
      <c r="D69" s="34">
        <v>0</v>
      </c>
      <c r="E69" s="10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  <c r="AMT69" s="24"/>
      <c r="AMU69" s="24"/>
      <c r="AMV69" s="24"/>
      <c r="AMW69" s="24"/>
      <c r="AMX69" s="24"/>
      <c r="AMY69" s="24"/>
      <c r="AMZ69" s="24"/>
      <c r="ANA69" s="24"/>
      <c r="ANB69" s="24"/>
      <c r="ANC69" s="24"/>
      <c r="AND69" s="24"/>
      <c r="ANE69" s="24"/>
      <c r="ANF69" s="24"/>
      <c r="ANG69" s="24"/>
      <c r="ANH69" s="24"/>
      <c r="ANI69" s="24"/>
      <c r="ANJ69" s="24"/>
      <c r="ANK69" s="24"/>
      <c r="ANL69" s="24"/>
      <c r="ANM69" s="24"/>
      <c r="ANN69" s="24"/>
      <c r="ANO69" s="24"/>
      <c r="ANP69" s="24"/>
      <c r="ANQ69" s="24"/>
      <c r="ANR69" s="24"/>
      <c r="ANS69" s="24"/>
      <c r="ANT69" s="24"/>
      <c r="ANU69" s="24"/>
      <c r="ANV69" s="24"/>
      <c r="ANW69" s="24"/>
      <c r="ANX69" s="24"/>
      <c r="ANY69" s="24"/>
      <c r="ANZ69" s="24"/>
      <c r="AOA69" s="24"/>
      <c r="AOB69" s="24"/>
      <c r="AOC69" s="24"/>
      <c r="AOD69" s="24"/>
      <c r="AOE69" s="24"/>
      <c r="AOF69" s="24"/>
      <c r="AOG69" s="24"/>
      <c r="AOH69" s="24"/>
      <c r="AOI69" s="24"/>
      <c r="AOJ69" s="24"/>
      <c r="AOK69" s="24"/>
      <c r="AOL69" s="24"/>
      <c r="AOM69" s="24"/>
      <c r="AON69" s="24"/>
      <c r="AOO69" s="24"/>
      <c r="AOP69" s="24"/>
      <c r="AOQ69" s="24"/>
      <c r="AOR69" s="24"/>
      <c r="AOS69" s="24"/>
      <c r="AOT69" s="24"/>
      <c r="AOU69" s="24"/>
      <c r="AOV69" s="24"/>
      <c r="AOW69" s="24"/>
      <c r="AOX69" s="24"/>
      <c r="AOY69" s="24"/>
      <c r="AOZ69" s="24"/>
      <c r="APA69" s="24"/>
      <c r="APB69" s="24"/>
      <c r="APC69" s="24"/>
      <c r="APD69" s="24"/>
      <c r="APE69" s="24"/>
      <c r="APF69" s="24"/>
      <c r="APG69" s="24"/>
      <c r="APH69" s="24"/>
      <c r="API69" s="24"/>
      <c r="APJ69" s="24"/>
      <c r="APK69" s="24"/>
      <c r="APL69" s="24"/>
      <c r="APM69" s="24"/>
      <c r="APN69" s="24"/>
      <c r="APO69" s="24"/>
      <c r="APP69" s="24"/>
      <c r="APQ69" s="24"/>
      <c r="APR69" s="24"/>
      <c r="APS69" s="24"/>
      <c r="APT69" s="24"/>
      <c r="APU69" s="24"/>
      <c r="APV69" s="24"/>
      <c r="APW69" s="24"/>
      <c r="APX69" s="24"/>
      <c r="APY69" s="24"/>
      <c r="APZ69" s="24"/>
      <c r="AQA69" s="24"/>
      <c r="AQB69" s="24"/>
      <c r="AQC69" s="24"/>
      <c r="AQD69" s="24"/>
      <c r="AQE69" s="24"/>
      <c r="AQF69" s="24"/>
      <c r="AQG69" s="24"/>
      <c r="AQH69" s="24"/>
      <c r="AQI69" s="24"/>
      <c r="AQJ69" s="24"/>
      <c r="AQK69" s="24"/>
      <c r="AQL69" s="24"/>
      <c r="AQM69" s="24"/>
      <c r="AQN69" s="24"/>
      <c r="AQO69" s="24"/>
      <c r="AQP69" s="24"/>
      <c r="AQQ69" s="24"/>
      <c r="AQR69" s="24"/>
      <c r="AQS69" s="24"/>
      <c r="AQT69" s="24"/>
      <c r="AQU69" s="24"/>
      <c r="AQV69" s="24"/>
      <c r="AQW69" s="24"/>
      <c r="AQX69" s="24"/>
      <c r="AQY69" s="24"/>
      <c r="AQZ69" s="24"/>
      <c r="ARA69" s="24"/>
      <c r="ARB69" s="24"/>
      <c r="ARC69" s="24"/>
      <c r="ARD69" s="24"/>
      <c r="ARE69" s="24"/>
      <c r="ARF69" s="24"/>
      <c r="ARG69" s="24"/>
      <c r="ARH69" s="24"/>
      <c r="ARI69" s="24"/>
      <c r="ARJ69" s="24"/>
      <c r="ARK69" s="24"/>
      <c r="ARL69" s="24"/>
      <c r="ARM69" s="24"/>
      <c r="ARN69" s="24"/>
      <c r="ARO69" s="24"/>
      <c r="ARP69" s="24"/>
      <c r="ARQ69" s="24"/>
      <c r="ARR69" s="24"/>
      <c r="ARS69" s="24"/>
      <c r="ART69" s="24"/>
      <c r="ARU69" s="24"/>
      <c r="ARV69" s="24"/>
      <c r="ARW69" s="24"/>
      <c r="ARX69" s="24"/>
    </row>
    <row r="70" spans="1:1168" ht="13.5" thickBot="1" x14ac:dyDescent="0.25">
      <c r="B70" s="9"/>
      <c r="C70" s="9"/>
      <c r="D70" s="9">
        <v>0</v>
      </c>
      <c r="E70" s="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  <c r="AMT70" s="24"/>
      <c r="AMU70" s="24"/>
      <c r="AMV70" s="24"/>
      <c r="AMW70" s="24"/>
      <c r="AMX70" s="24"/>
      <c r="AMY70" s="24"/>
      <c r="AMZ70" s="24"/>
      <c r="ANA70" s="24"/>
      <c r="ANB70" s="24"/>
      <c r="ANC70" s="24"/>
      <c r="AND70" s="24"/>
      <c r="ANE70" s="24"/>
      <c r="ANF70" s="24"/>
      <c r="ANG70" s="24"/>
      <c r="ANH70" s="24"/>
      <c r="ANI70" s="24"/>
      <c r="ANJ70" s="24"/>
      <c r="ANK70" s="24"/>
      <c r="ANL70" s="24"/>
      <c r="ANM70" s="24"/>
      <c r="ANN70" s="24"/>
      <c r="ANO70" s="24"/>
      <c r="ANP70" s="24"/>
      <c r="ANQ70" s="24"/>
      <c r="ANR70" s="24"/>
      <c r="ANS70" s="24"/>
      <c r="ANT70" s="24"/>
      <c r="ANU70" s="24"/>
      <c r="ANV70" s="24"/>
      <c r="ANW70" s="24"/>
      <c r="ANX70" s="24"/>
      <c r="ANY70" s="24"/>
      <c r="ANZ70" s="24"/>
      <c r="AOA70" s="24"/>
      <c r="AOB70" s="24"/>
      <c r="AOC70" s="24"/>
      <c r="AOD70" s="24"/>
      <c r="AOE70" s="24"/>
      <c r="AOF70" s="24"/>
      <c r="AOG70" s="24"/>
      <c r="AOH70" s="24"/>
      <c r="AOI70" s="24"/>
      <c r="AOJ70" s="24"/>
      <c r="AOK70" s="24"/>
      <c r="AOL70" s="24"/>
      <c r="AOM70" s="24"/>
      <c r="AON70" s="24"/>
      <c r="AOO70" s="24"/>
      <c r="AOP70" s="24"/>
      <c r="AOQ70" s="24"/>
      <c r="AOR70" s="24"/>
      <c r="AOS70" s="24"/>
      <c r="AOT70" s="24"/>
      <c r="AOU70" s="24"/>
      <c r="AOV70" s="24"/>
      <c r="AOW70" s="24"/>
      <c r="AOX70" s="24"/>
      <c r="AOY70" s="24"/>
      <c r="AOZ70" s="24"/>
      <c r="APA70" s="24"/>
      <c r="APB70" s="24"/>
      <c r="APC70" s="24"/>
      <c r="APD70" s="24"/>
      <c r="APE70" s="24"/>
      <c r="APF70" s="24"/>
      <c r="APG70" s="24"/>
      <c r="APH70" s="24"/>
      <c r="API70" s="24"/>
      <c r="APJ70" s="24"/>
      <c r="APK70" s="24"/>
      <c r="APL70" s="24"/>
      <c r="APM70" s="24"/>
      <c r="APN70" s="24"/>
      <c r="APO70" s="24"/>
      <c r="APP70" s="24"/>
      <c r="APQ70" s="24"/>
      <c r="APR70" s="24"/>
      <c r="APS70" s="24"/>
      <c r="APT70" s="24"/>
      <c r="APU70" s="24"/>
      <c r="APV70" s="24"/>
      <c r="APW70" s="24"/>
      <c r="APX70" s="24"/>
      <c r="APY70" s="24"/>
      <c r="APZ70" s="24"/>
      <c r="AQA70" s="24"/>
      <c r="AQB70" s="24"/>
      <c r="AQC70" s="24"/>
      <c r="AQD70" s="24"/>
      <c r="AQE70" s="24"/>
      <c r="AQF70" s="24"/>
      <c r="AQG70" s="24"/>
      <c r="AQH70" s="24"/>
      <c r="AQI70" s="24"/>
      <c r="AQJ70" s="24"/>
      <c r="AQK70" s="24"/>
      <c r="AQL70" s="24"/>
      <c r="AQM70" s="24"/>
      <c r="AQN70" s="24"/>
      <c r="AQO70" s="24"/>
      <c r="AQP70" s="24"/>
      <c r="AQQ70" s="24"/>
      <c r="AQR70" s="24"/>
      <c r="AQS70" s="24"/>
      <c r="AQT70" s="24"/>
      <c r="AQU70" s="24"/>
      <c r="AQV70" s="24"/>
      <c r="AQW70" s="24"/>
      <c r="AQX70" s="24"/>
      <c r="AQY70" s="24"/>
      <c r="AQZ70" s="24"/>
      <c r="ARA70" s="24"/>
      <c r="ARB70" s="24"/>
      <c r="ARC70" s="24"/>
      <c r="ARD70" s="24"/>
      <c r="ARE70" s="24"/>
      <c r="ARF70" s="24"/>
      <c r="ARG70" s="24"/>
      <c r="ARH70" s="24"/>
      <c r="ARI70" s="24"/>
      <c r="ARJ70" s="24"/>
      <c r="ARK70" s="24"/>
      <c r="ARL70" s="24"/>
      <c r="ARM70" s="24"/>
      <c r="ARN70" s="24"/>
      <c r="ARO70" s="24"/>
      <c r="ARP70" s="24"/>
      <c r="ARQ70" s="24"/>
      <c r="ARR70" s="24"/>
      <c r="ARS70" s="24"/>
      <c r="ART70" s="24"/>
      <c r="ARU70" s="24"/>
      <c r="ARV70" s="24"/>
      <c r="ARW70" s="24"/>
      <c r="ARX70" s="24"/>
    </row>
    <row r="71" spans="1:1168" s="18" customFormat="1" ht="13.5" thickBot="1" x14ac:dyDescent="0.25">
      <c r="A71" s="107" t="s">
        <v>66</v>
      </c>
      <c r="B71" s="112"/>
      <c r="C71" s="174"/>
      <c r="D71" s="178">
        <f>D63+D64+D65+D66+D67+D68+D69</f>
        <v>2475.1999999999998</v>
      </c>
      <c r="E71" s="16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</row>
    <row r="72" spans="1:1168" x14ac:dyDescent="0.2">
      <c r="A72" s="4" t="s">
        <v>67</v>
      </c>
      <c r="B72" s="3"/>
      <c r="C72" s="14">
        <v>14</v>
      </c>
      <c r="D72" s="199">
        <v>230</v>
      </c>
      <c r="E72" s="183" t="s">
        <v>131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  <c r="AMT72" s="24"/>
      <c r="AMU72" s="24"/>
      <c r="AMV72" s="24"/>
      <c r="AMW72" s="24"/>
      <c r="AMX72" s="24"/>
      <c r="AMY72" s="24"/>
      <c r="AMZ72" s="24"/>
      <c r="ANA72" s="24"/>
      <c r="ANB72" s="24"/>
      <c r="ANC72" s="24"/>
      <c r="AND72" s="24"/>
      <c r="ANE72" s="24"/>
      <c r="ANF72" s="24"/>
      <c r="ANG72" s="24"/>
      <c r="ANH72" s="24"/>
      <c r="ANI72" s="24"/>
      <c r="ANJ72" s="24"/>
      <c r="ANK72" s="24"/>
      <c r="ANL72" s="24"/>
      <c r="ANM72" s="24"/>
      <c r="ANN72" s="24"/>
      <c r="ANO72" s="24"/>
      <c r="ANP72" s="24"/>
      <c r="ANQ72" s="24"/>
      <c r="ANR72" s="24"/>
      <c r="ANS72" s="24"/>
      <c r="ANT72" s="24"/>
      <c r="ANU72" s="24"/>
      <c r="ANV72" s="24"/>
      <c r="ANW72" s="24"/>
      <c r="ANX72" s="24"/>
      <c r="ANY72" s="24"/>
      <c r="ANZ72" s="24"/>
      <c r="AOA72" s="24"/>
      <c r="AOB72" s="24"/>
      <c r="AOC72" s="24"/>
      <c r="AOD72" s="24"/>
      <c r="AOE72" s="24"/>
      <c r="AOF72" s="24"/>
      <c r="AOG72" s="24"/>
      <c r="AOH72" s="24"/>
      <c r="AOI72" s="24"/>
      <c r="AOJ72" s="24"/>
      <c r="AOK72" s="24"/>
      <c r="AOL72" s="24"/>
      <c r="AOM72" s="24"/>
      <c r="AON72" s="24"/>
      <c r="AOO72" s="24"/>
      <c r="AOP72" s="24"/>
      <c r="AOQ72" s="24"/>
      <c r="AOR72" s="24"/>
      <c r="AOS72" s="24"/>
      <c r="AOT72" s="24"/>
      <c r="AOU72" s="24"/>
      <c r="AOV72" s="24"/>
      <c r="AOW72" s="24"/>
      <c r="AOX72" s="24"/>
      <c r="AOY72" s="24"/>
      <c r="AOZ72" s="24"/>
      <c r="APA72" s="24"/>
      <c r="APB72" s="24"/>
      <c r="APC72" s="24"/>
      <c r="APD72" s="24"/>
      <c r="APE72" s="24"/>
      <c r="APF72" s="24"/>
      <c r="APG72" s="24"/>
      <c r="APH72" s="24"/>
      <c r="API72" s="24"/>
      <c r="APJ72" s="24"/>
      <c r="APK72" s="24"/>
      <c r="APL72" s="24"/>
      <c r="APM72" s="24"/>
      <c r="APN72" s="24"/>
      <c r="APO72" s="24"/>
      <c r="APP72" s="24"/>
      <c r="APQ72" s="24"/>
      <c r="APR72" s="24"/>
      <c r="APS72" s="24"/>
      <c r="APT72" s="24"/>
      <c r="APU72" s="24"/>
      <c r="APV72" s="24"/>
      <c r="APW72" s="24"/>
      <c r="APX72" s="24"/>
      <c r="APY72" s="24"/>
      <c r="APZ72" s="24"/>
      <c r="AQA72" s="24"/>
      <c r="AQB72" s="24"/>
      <c r="AQC72" s="24"/>
      <c r="AQD72" s="24"/>
      <c r="AQE72" s="24"/>
      <c r="AQF72" s="24"/>
      <c r="AQG72" s="24"/>
      <c r="AQH72" s="24"/>
      <c r="AQI72" s="24"/>
      <c r="AQJ72" s="24"/>
      <c r="AQK72" s="24"/>
      <c r="AQL72" s="24"/>
      <c r="AQM72" s="24"/>
      <c r="AQN72" s="24"/>
      <c r="AQO72" s="24"/>
      <c r="AQP72" s="24"/>
      <c r="AQQ72" s="24"/>
      <c r="AQR72" s="24"/>
      <c r="AQS72" s="24"/>
      <c r="AQT72" s="24"/>
      <c r="AQU72" s="24"/>
      <c r="AQV72" s="24"/>
      <c r="AQW72" s="24"/>
      <c r="AQX72" s="24"/>
      <c r="AQY72" s="24"/>
      <c r="AQZ72" s="24"/>
      <c r="ARA72" s="24"/>
      <c r="ARB72" s="24"/>
      <c r="ARC72" s="24"/>
      <c r="ARD72" s="24"/>
      <c r="ARE72" s="24"/>
      <c r="ARF72" s="24"/>
      <c r="ARG72" s="24"/>
      <c r="ARH72" s="24"/>
      <c r="ARI72" s="24"/>
      <c r="ARJ72" s="24"/>
      <c r="ARK72" s="24"/>
      <c r="ARL72" s="24"/>
      <c r="ARM72" s="24"/>
      <c r="ARN72" s="24"/>
      <c r="ARO72" s="24"/>
      <c r="ARP72" s="24"/>
      <c r="ARQ72" s="24"/>
      <c r="ARR72" s="24"/>
      <c r="ARS72" s="24"/>
      <c r="ART72" s="24"/>
      <c r="ARU72" s="24"/>
      <c r="ARV72" s="24"/>
      <c r="ARW72" s="24"/>
      <c r="ARX72" s="24"/>
    </row>
    <row r="73" spans="1:1168" x14ac:dyDescent="0.2">
      <c r="A73" s="4"/>
      <c r="B73" s="4" t="str">
        <f>B64</f>
        <v>MAI</v>
      </c>
      <c r="C73" s="3">
        <v>28</v>
      </c>
      <c r="D73" s="34">
        <v>230</v>
      </c>
      <c r="E73" s="10" t="s">
        <v>131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  <c r="AMU73" s="24"/>
      <c r="AMV73" s="24"/>
      <c r="AMW73" s="24"/>
      <c r="AMX73" s="24"/>
      <c r="AMY73" s="24"/>
      <c r="AMZ73" s="24"/>
      <c r="ANA73" s="24"/>
      <c r="ANB73" s="24"/>
      <c r="ANC73" s="24"/>
      <c r="AND73" s="24"/>
      <c r="ANE73" s="24"/>
      <c r="ANF73" s="24"/>
      <c r="ANG73" s="24"/>
      <c r="ANH73" s="24"/>
      <c r="ANI73" s="24"/>
      <c r="ANJ73" s="24"/>
      <c r="ANK73" s="24"/>
      <c r="ANL73" s="24"/>
      <c r="ANM73" s="24"/>
      <c r="ANN73" s="24"/>
      <c r="ANO73" s="24"/>
      <c r="ANP73" s="24"/>
      <c r="ANQ73" s="24"/>
      <c r="ANR73" s="24"/>
      <c r="ANS73" s="24"/>
      <c r="ANT73" s="24"/>
      <c r="ANU73" s="24"/>
      <c r="ANV73" s="24"/>
      <c r="ANW73" s="24"/>
      <c r="ANX73" s="24"/>
      <c r="ANY73" s="24"/>
      <c r="ANZ73" s="24"/>
      <c r="AOA73" s="24"/>
      <c r="AOB73" s="24"/>
      <c r="AOC73" s="24"/>
      <c r="AOD73" s="24"/>
      <c r="AOE73" s="24"/>
      <c r="AOF73" s="24"/>
      <c r="AOG73" s="24"/>
      <c r="AOH73" s="24"/>
      <c r="AOI73" s="24"/>
      <c r="AOJ73" s="24"/>
      <c r="AOK73" s="24"/>
      <c r="AOL73" s="24"/>
      <c r="AOM73" s="24"/>
      <c r="AON73" s="24"/>
      <c r="AOO73" s="24"/>
      <c r="AOP73" s="24"/>
      <c r="AOQ73" s="24"/>
      <c r="AOR73" s="24"/>
      <c r="AOS73" s="24"/>
      <c r="AOT73" s="24"/>
      <c r="AOU73" s="24"/>
      <c r="AOV73" s="24"/>
      <c r="AOW73" s="24"/>
      <c r="AOX73" s="24"/>
      <c r="AOY73" s="24"/>
      <c r="AOZ73" s="24"/>
      <c r="APA73" s="24"/>
      <c r="APB73" s="24"/>
      <c r="APC73" s="24"/>
      <c r="APD73" s="24"/>
      <c r="APE73" s="24"/>
      <c r="APF73" s="24"/>
      <c r="APG73" s="24"/>
      <c r="APH73" s="24"/>
      <c r="API73" s="24"/>
      <c r="APJ73" s="24"/>
      <c r="APK73" s="24"/>
      <c r="APL73" s="24"/>
      <c r="APM73" s="24"/>
      <c r="APN73" s="24"/>
      <c r="APO73" s="24"/>
      <c r="APP73" s="24"/>
      <c r="APQ73" s="24"/>
      <c r="APR73" s="24"/>
      <c r="APS73" s="24"/>
      <c r="APT73" s="24"/>
      <c r="APU73" s="24"/>
      <c r="APV73" s="24"/>
      <c r="APW73" s="24"/>
      <c r="APX73" s="24"/>
      <c r="APY73" s="24"/>
      <c r="APZ73" s="24"/>
      <c r="AQA73" s="24"/>
      <c r="AQB73" s="24"/>
      <c r="AQC73" s="24"/>
      <c r="AQD73" s="24"/>
      <c r="AQE73" s="24"/>
      <c r="AQF73" s="24"/>
      <c r="AQG73" s="24"/>
      <c r="AQH73" s="24"/>
      <c r="AQI73" s="24"/>
      <c r="AQJ73" s="24"/>
      <c r="AQK73" s="24"/>
      <c r="AQL73" s="24"/>
      <c r="AQM73" s="24"/>
      <c r="AQN73" s="24"/>
      <c r="AQO73" s="24"/>
      <c r="AQP73" s="24"/>
      <c r="AQQ73" s="24"/>
      <c r="AQR73" s="24"/>
      <c r="AQS73" s="24"/>
      <c r="AQT73" s="24"/>
      <c r="AQU73" s="24"/>
      <c r="AQV73" s="24"/>
      <c r="AQW73" s="24"/>
      <c r="AQX73" s="24"/>
      <c r="AQY73" s="24"/>
      <c r="AQZ73" s="24"/>
      <c r="ARA73" s="24"/>
      <c r="ARB73" s="24"/>
      <c r="ARC73" s="24"/>
      <c r="ARD73" s="24"/>
      <c r="ARE73" s="24"/>
      <c r="ARF73" s="24"/>
      <c r="ARG73" s="24"/>
      <c r="ARH73" s="24"/>
      <c r="ARI73" s="24"/>
      <c r="ARJ73" s="24"/>
      <c r="ARK73" s="24"/>
      <c r="ARL73" s="24"/>
      <c r="ARM73" s="24"/>
      <c r="ARN73" s="24"/>
      <c r="ARO73" s="24"/>
      <c r="ARP73" s="24"/>
      <c r="ARQ73" s="24"/>
      <c r="ARR73" s="24"/>
      <c r="ARS73" s="24"/>
      <c r="ART73" s="24"/>
      <c r="ARU73" s="24"/>
      <c r="ARV73" s="24"/>
      <c r="ARW73" s="24"/>
      <c r="ARX73" s="24"/>
    </row>
    <row r="74" spans="1:1168" x14ac:dyDescent="0.2">
      <c r="A74" s="4"/>
      <c r="B74" s="3"/>
      <c r="C74" s="3"/>
      <c r="D74" s="34"/>
      <c r="E74" s="10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  <c r="AMU74" s="24"/>
      <c r="AMV74" s="24"/>
      <c r="AMW74" s="24"/>
      <c r="AMX74" s="24"/>
      <c r="AMY74" s="24"/>
      <c r="AMZ74" s="24"/>
      <c r="ANA74" s="24"/>
      <c r="ANB74" s="24"/>
      <c r="ANC74" s="24"/>
      <c r="AND74" s="24"/>
      <c r="ANE74" s="24"/>
      <c r="ANF74" s="24"/>
      <c r="ANG74" s="24"/>
      <c r="ANH74" s="24"/>
      <c r="ANI74" s="24"/>
      <c r="ANJ74" s="24"/>
      <c r="ANK74" s="24"/>
      <c r="ANL74" s="24"/>
      <c r="ANM74" s="24"/>
      <c r="ANN74" s="24"/>
      <c r="ANO74" s="24"/>
      <c r="ANP74" s="24"/>
      <c r="ANQ74" s="24"/>
      <c r="ANR74" s="24"/>
      <c r="ANS74" s="24"/>
      <c r="ANT74" s="24"/>
      <c r="ANU74" s="24"/>
      <c r="ANV74" s="24"/>
      <c r="ANW74" s="24"/>
      <c r="ANX74" s="24"/>
      <c r="ANY74" s="24"/>
      <c r="ANZ74" s="24"/>
      <c r="AOA74" s="24"/>
      <c r="AOB74" s="24"/>
      <c r="AOC74" s="24"/>
      <c r="AOD74" s="24"/>
      <c r="AOE74" s="24"/>
      <c r="AOF74" s="24"/>
      <c r="AOG74" s="24"/>
      <c r="AOH74" s="24"/>
      <c r="AOI74" s="24"/>
      <c r="AOJ74" s="24"/>
      <c r="AOK74" s="24"/>
      <c r="AOL74" s="24"/>
      <c r="AOM74" s="24"/>
      <c r="AON74" s="24"/>
      <c r="AOO74" s="24"/>
      <c r="AOP74" s="24"/>
      <c r="AOQ74" s="24"/>
      <c r="AOR74" s="24"/>
      <c r="AOS74" s="24"/>
      <c r="AOT74" s="24"/>
      <c r="AOU74" s="24"/>
      <c r="AOV74" s="24"/>
      <c r="AOW74" s="24"/>
      <c r="AOX74" s="24"/>
      <c r="AOY74" s="24"/>
      <c r="AOZ74" s="24"/>
      <c r="APA74" s="24"/>
      <c r="APB74" s="24"/>
      <c r="APC74" s="24"/>
      <c r="APD74" s="24"/>
      <c r="APE74" s="24"/>
      <c r="APF74" s="24"/>
      <c r="APG74" s="24"/>
      <c r="APH74" s="24"/>
      <c r="API74" s="24"/>
      <c r="APJ74" s="24"/>
      <c r="APK74" s="24"/>
      <c r="APL74" s="24"/>
      <c r="APM74" s="24"/>
      <c r="APN74" s="24"/>
      <c r="APO74" s="24"/>
      <c r="APP74" s="24"/>
      <c r="APQ74" s="24"/>
      <c r="APR74" s="24"/>
      <c r="APS74" s="24"/>
      <c r="APT74" s="24"/>
      <c r="APU74" s="24"/>
      <c r="APV74" s="24"/>
      <c r="APW74" s="24"/>
      <c r="APX74" s="24"/>
      <c r="APY74" s="24"/>
      <c r="APZ74" s="24"/>
      <c r="AQA74" s="24"/>
      <c r="AQB74" s="24"/>
      <c r="AQC74" s="24"/>
      <c r="AQD74" s="24"/>
      <c r="AQE74" s="24"/>
      <c r="AQF74" s="24"/>
      <c r="AQG74" s="24"/>
      <c r="AQH74" s="24"/>
      <c r="AQI74" s="24"/>
      <c r="AQJ74" s="24"/>
      <c r="AQK74" s="24"/>
      <c r="AQL74" s="24"/>
      <c r="AQM74" s="24"/>
      <c r="AQN74" s="24"/>
      <c r="AQO74" s="24"/>
      <c r="AQP74" s="24"/>
      <c r="AQQ74" s="24"/>
      <c r="AQR74" s="24"/>
      <c r="AQS74" s="24"/>
      <c r="AQT74" s="24"/>
      <c r="AQU74" s="24"/>
      <c r="AQV74" s="24"/>
      <c r="AQW74" s="24"/>
      <c r="AQX74" s="24"/>
      <c r="AQY74" s="24"/>
      <c r="AQZ74" s="24"/>
      <c r="ARA74" s="24"/>
      <c r="ARB74" s="24"/>
      <c r="ARC74" s="24"/>
      <c r="ARD74" s="24"/>
      <c r="ARE74" s="24"/>
      <c r="ARF74" s="24"/>
      <c r="ARG74" s="24"/>
      <c r="ARH74" s="24"/>
      <c r="ARI74" s="24"/>
      <c r="ARJ74" s="24"/>
      <c r="ARK74" s="24"/>
      <c r="ARL74" s="24"/>
      <c r="ARM74" s="24"/>
      <c r="ARN74" s="24"/>
      <c r="ARO74" s="24"/>
      <c r="ARP74" s="24"/>
      <c r="ARQ74" s="24"/>
      <c r="ARR74" s="24"/>
      <c r="ARS74" s="24"/>
      <c r="ART74" s="24"/>
      <c r="ARU74" s="24"/>
      <c r="ARV74" s="24"/>
      <c r="ARW74" s="24"/>
      <c r="ARX74" s="24"/>
    </row>
    <row r="75" spans="1:1168" x14ac:dyDescent="0.2">
      <c r="A75" s="4"/>
      <c r="B75" s="3"/>
      <c r="C75" s="3"/>
      <c r="D75" s="34"/>
      <c r="E75" s="10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  <c r="AMU75" s="24"/>
      <c r="AMV75" s="24"/>
      <c r="AMW75" s="24"/>
      <c r="AMX75" s="24"/>
      <c r="AMY75" s="24"/>
      <c r="AMZ75" s="24"/>
      <c r="ANA75" s="24"/>
      <c r="ANB75" s="24"/>
      <c r="ANC75" s="24"/>
      <c r="AND75" s="24"/>
      <c r="ANE75" s="24"/>
      <c r="ANF75" s="24"/>
      <c r="ANG75" s="24"/>
      <c r="ANH75" s="24"/>
      <c r="ANI75" s="24"/>
      <c r="ANJ75" s="24"/>
      <c r="ANK75" s="24"/>
      <c r="ANL75" s="24"/>
      <c r="ANM75" s="24"/>
      <c r="ANN75" s="24"/>
      <c r="ANO75" s="24"/>
      <c r="ANP75" s="24"/>
      <c r="ANQ75" s="24"/>
      <c r="ANR75" s="24"/>
      <c r="ANS75" s="24"/>
      <c r="ANT75" s="24"/>
      <c r="ANU75" s="24"/>
      <c r="ANV75" s="24"/>
      <c r="ANW75" s="24"/>
      <c r="ANX75" s="24"/>
      <c r="ANY75" s="24"/>
      <c r="ANZ75" s="24"/>
      <c r="AOA75" s="24"/>
      <c r="AOB75" s="24"/>
      <c r="AOC75" s="24"/>
      <c r="AOD75" s="24"/>
      <c r="AOE75" s="24"/>
      <c r="AOF75" s="24"/>
      <c r="AOG75" s="24"/>
      <c r="AOH75" s="24"/>
      <c r="AOI75" s="24"/>
      <c r="AOJ75" s="24"/>
      <c r="AOK75" s="24"/>
      <c r="AOL75" s="24"/>
      <c r="AOM75" s="24"/>
      <c r="AON75" s="24"/>
      <c r="AOO75" s="24"/>
      <c r="AOP75" s="24"/>
      <c r="AOQ75" s="24"/>
      <c r="AOR75" s="24"/>
      <c r="AOS75" s="24"/>
      <c r="AOT75" s="24"/>
      <c r="AOU75" s="24"/>
      <c r="AOV75" s="24"/>
      <c r="AOW75" s="24"/>
      <c r="AOX75" s="24"/>
      <c r="AOY75" s="24"/>
      <c r="AOZ75" s="24"/>
      <c r="APA75" s="24"/>
      <c r="APB75" s="24"/>
      <c r="APC75" s="24"/>
      <c r="APD75" s="24"/>
      <c r="APE75" s="24"/>
      <c r="APF75" s="24"/>
      <c r="APG75" s="24"/>
      <c r="APH75" s="24"/>
      <c r="API75" s="24"/>
      <c r="APJ75" s="24"/>
      <c r="APK75" s="24"/>
      <c r="APL75" s="24"/>
      <c r="APM75" s="24"/>
      <c r="APN75" s="24"/>
      <c r="APO75" s="24"/>
      <c r="APP75" s="24"/>
      <c r="APQ75" s="24"/>
      <c r="APR75" s="24"/>
      <c r="APS75" s="24"/>
      <c r="APT75" s="24"/>
      <c r="APU75" s="24"/>
      <c r="APV75" s="24"/>
      <c r="APW75" s="24"/>
      <c r="APX75" s="24"/>
      <c r="APY75" s="24"/>
      <c r="APZ75" s="24"/>
      <c r="AQA75" s="24"/>
      <c r="AQB75" s="24"/>
      <c r="AQC75" s="24"/>
      <c r="AQD75" s="24"/>
      <c r="AQE75" s="24"/>
      <c r="AQF75" s="24"/>
      <c r="AQG75" s="24"/>
      <c r="AQH75" s="24"/>
      <c r="AQI75" s="24"/>
      <c r="AQJ75" s="24"/>
      <c r="AQK75" s="24"/>
      <c r="AQL75" s="24"/>
      <c r="AQM75" s="24"/>
      <c r="AQN75" s="24"/>
      <c r="AQO75" s="24"/>
      <c r="AQP75" s="24"/>
      <c r="AQQ75" s="24"/>
      <c r="AQR75" s="24"/>
      <c r="AQS75" s="24"/>
      <c r="AQT75" s="24"/>
      <c r="AQU75" s="24"/>
      <c r="AQV75" s="24"/>
      <c r="AQW75" s="24"/>
      <c r="AQX75" s="24"/>
      <c r="AQY75" s="24"/>
      <c r="AQZ75" s="24"/>
      <c r="ARA75" s="24"/>
      <c r="ARB75" s="24"/>
      <c r="ARC75" s="24"/>
      <c r="ARD75" s="24"/>
      <c r="ARE75" s="24"/>
      <c r="ARF75" s="24"/>
      <c r="ARG75" s="24"/>
      <c r="ARH75" s="24"/>
      <c r="ARI75" s="24"/>
      <c r="ARJ75" s="24"/>
      <c r="ARK75" s="24"/>
      <c r="ARL75" s="24"/>
      <c r="ARM75" s="24"/>
      <c r="ARN75" s="24"/>
      <c r="ARO75" s="24"/>
      <c r="ARP75" s="24"/>
      <c r="ARQ75" s="24"/>
      <c r="ARR75" s="24"/>
      <c r="ARS75" s="24"/>
      <c r="ART75" s="24"/>
      <c r="ARU75" s="24"/>
      <c r="ARV75" s="24"/>
      <c r="ARW75" s="24"/>
      <c r="ARX75" s="24"/>
    </row>
    <row r="76" spans="1:1168" ht="13.5" thickBot="1" x14ac:dyDescent="0.25">
      <c r="A76" s="12" t="s">
        <v>68</v>
      </c>
      <c r="B76" s="9"/>
      <c r="C76" s="9"/>
      <c r="D76" s="26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  <c r="AMU76" s="24"/>
      <c r="AMV76" s="24"/>
      <c r="AMW76" s="24"/>
      <c r="AMX76" s="24"/>
      <c r="AMY76" s="24"/>
      <c r="AMZ76" s="24"/>
      <c r="ANA76" s="24"/>
      <c r="ANB76" s="24"/>
      <c r="ANC76" s="24"/>
      <c r="AND76" s="24"/>
      <c r="ANE76" s="24"/>
      <c r="ANF76" s="24"/>
      <c r="ANG76" s="24"/>
      <c r="ANH76" s="24"/>
      <c r="ANI76" s="24"/>
      <c r="ANJ76" s="24"/>
      <c r="ANK76" s="24"/>
      <c r="ANL76" s="24"/>
      <c r="ANM76" s="24"/>
      <c r="ANN76" s="24"/>
      <c r="ANO76" s="24"/>
      <c r="ANP76" s="24"/>
      <c r="ANQ76" s="24"/>
      <c r="ANR76" s="24"/>
      <c r="ANS76" s="24"/>
      <c r="ANT76" s="24"/>
      <c r="ANU76" s="24"/>
      <c r="ANV76" s="24"/>
      <c r="ANW76" s="24"/>
      <c r="ANX76" s="24"/>
      <c r="ANY76" s="24"/>
      <c r="ANZ76" s="24"/>
      <c r="AOA76" s="24"/>
      <c r="AOB76" s="24"/>
      <c r="AOC76" s="24"/>
      <c r="AOD76" s="24"/>
      <c r="AOE76" s="24"/>
      <c r="AOF76" s="24"/>
      <c r="AOG76" s="24"/>
      <c r="AOH76" s="24"/>
      <c r="AOI76" s="24"/>
      <c r="AOJ76" s="24"/>
      <c r="AOK76" s="24"/>
      <c r="AOL76" s="24"/>
      <c r="AOM76" s="24"/>
      <c r="AON76" s="24"/>
      <c r="AOO76" s="24"/>
      <c r="AOP76" s="24"/>
      <c r="AOQ76" s="24"/>
      <c r="AOR76" s="24"/>
      <c r="AOS76" s="24"/>
      <c r="AOT76" s="24"/>
      <c r="AOU76" s="24"/>
      <c r="AOV76" s="24"/>
      <c r="AOW76" s="24"/>
      <c r="AOX76" s="24"/>
      <c r="AOY76" s="24"/>
      <c r="AOZ76" s="24"/>
      <c r="APA76" s="24"/>
      <c r="APB76" s="24"/>
      <c r="APC76" s="24"/>
      <c r="APD76" s="24"/>
      <c r="APE76" s="24"/>
      <c r="APF76" s="24"/>
      <c r="APG76" s="24"/>
      <c r="APH76" s="24"/>
      <c r="API76" s="24"/>
      <c r="APJ76" s="24"/>
      <c r="APK76" s="24"/>
      <c r="APL76" s="24"/>
      <c r="APM76" s="24"/>
      <c r="APN76" s="24"/>
      <c r="APO76" s="24"/>
      <c r="APP76" s="24"/>
      <c r="APQ76" s="24"/>
      <c r="APR76" s="24"/>
      <c r="APS76" s="24"/>
      <c r="APT76" s="24"/>
      <c r="APU76" s="24"/>
      <c r="APV76" s="24"/>
      <c r="APW76" s="24"/>
      <c r="APX76" s="24"/>
      <c r="APY76" s="24"/>
      <c r="APZ76" s="24"/>
      <c r="AQA76" s="24"/>
      <c r="AQB76" s="24"/>
      <c r="AQC76" s="24"/>
      <c r="AQD76" s="24"/>
      <c r="AQE76" s="24"/>
      <c r="AQF76" s="24"/>
      <c r="AQG76" s="24"/>
      <c r="AQH76" s="24"/>
      <c r="AQI76" s="24"/>
      <c r="AQJ76" s="24"/>
      <c r="AQK76" s="24"/>
      <c r="AQL76" s="24"/>
      <c r="AQM76" s="24"/>
      <c r="AQN76" s="24"/>
      <c r="AQO76" s="24"/>
      <c r="AQP76" s="24"/>
      <c r="AQQ76" s="24"/>
      <c r="AQR76" s="24"/>
      <c r="AQS76" s="24"/>
      <c r="AQT76" s="24"/>
      <c r="AQU76" s="24"/>
      <c r="AQV76" s="24"/>
      <c r="AQW76" s="24"/>
      <c r="AQX76" s="24"/>
      <c r="AQY76" s="24"/>
      <c r="AQZ76" s="24"/>
      <c r="ARA76" s="24"/>
      <c r="ARB76" s="24"/>
      <c r="ARC76" s="24"/>
      <c r="ARD76" s="24"/>
      <c r="ARE76" s="24"/>
      <c r="ARF76" s="24"/>
      <c r="ARG76" s="24"/>
      <c r="ARH76" s="24"/>
      <c r="ARI76" s="24"/>
      <c r="ARJ76" s="24"/>
      <c r="ARK76" s="24"/>
      <c r="ARL76" s="24"/>
      <c r="ARM76" s="24"/>
      <c r="ARN76" s="24"/>
      <c r="ARO76" s="24"/>
      <c r="ARP76" s="24"/>
      <c r="ARQ76" s="24"/>
      <c r="ARR76" s="24"/>
      <c r="ARS76" s="24"/>
      <c r="ART76" s="24"/>
      <c r="ARU76" s="24"/>
      <c r="ARV76" s="24"/>
      <c r="ARW76" s="24"/>
      <c r="ARX76" s="24"/>
    </row>
    <row r="77" spans="1:1168" s="18" customFormat="1" ht="13.5" thickBot="1" x14ac:dyDescent="0.25">
      <c r="A77" s="89" t="s">
        <v>45</v>
      </c>
      <c r="B77" s="96"/>
      <c r="C77" s="96"/>
      <c r="D77" s="98">
        <f>D72+D73+D74+D75</f>
        <v>460</v>
      </c>
      <c r="E77" s="99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</row>
    <row r="78" spans="1:1168" x14ac:dyDescent="0.2">
      <c r="A78" s="11"/>
      <c r="B78" s="21" t="str">
        <f>B73</f>
        <v>MAI</v>
      </c>
      <c r="C78" s="69">
        <v>21</v>
      </c>
      <c r="D78" s="184">
        <v>167.79</v>
      </c>
      <c r="E78" s="183" t="s">
        <v>161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</row>
    <row r="79" spans="1:1168" x14ac:dyDescent="0.2">
      <c r="A79" s="4" t="s">
        <v>36</v>
      </c>
      <c r="B79" s="3"/>
      <c r="C79" s="3"/>
      <c r="D79" s="34"/>
      <c r="E79" s="10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</row>
    <row r="80" spans="1:1168" x14ac:dyDescent="0.2">
      <c r="A80" s="127" t="s">
        <v>37</v>
      </c>
      <c r="B80" s="128"/>
      <c r="C80" s="128"/>
      <c r="D80" s="129">
        <f>D78+D79</f>
        <v>167.79</v>
      </c>
      <c r="E80" s="130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  <c r="AMU80" s="24"/>
      <c r="AMV80" s="24"/>
      <c r="AMW80" s="24"/>
      <c r="AMX80" s="24"/>
      <c r="AMY80" s="24"/>
      <c r="AMZ80" s="24"/>
      <c r="ANA80" s="24"/>
      <c r="ANB80" s="24"/>
      <c r="ANC80" s="24"/>
      <c r="AND80" s="24"/>
      <c r="ANE80" s="24"/>
      <c r="ANF80" s="24"/>
      <c r="ANG80" s="24"/>
      <c r="ANH80" s="24"/>
      <c r="ANI80" s="24"/>
      <c r="ANJ80" s="24"/>
      <c r="ANK80" s="24"/>
      <c r="ANL80" s="24"/>
      <c r="ANM80" s="24"/>
      <c r="ANN80" s="24"/>
      <c r="ANO80" s="24"/>
      <c r="ANP80" s="24"/>
      <c r="ANQ80" s="24"/>
      <c r="ANR80" s="24"/>
      <c r="ANS80" s="24"/>
      <c r="ANT80" s="24"/>
      <c r="ANU80" s="24"/>
      <c r="ANV80" s="24"/>
      <c r="ANW80" s="24"/>
      <c r="ANX80" s="24"/>
      <c r="ANY80" s="24"/>
      <c r="ANZ80" s="24"/>
      <c r="AOA80" s="24"/>
      <c r="AOB80" s="24"/>
      <c r="AOC80" s="24"/>
      <c r="AOD80" s="24"/>
      <c r="AOE80" s="24"/>
      <c r="AOF80" s="24"/>
      <c r="AOG80" s="24"/>
      <c r="AOH80" s="24"/>
      <c r="AOI80" s="24"/>
      <c r="AOJ80" s="24"/>
      <c r="AOK80" s="24"/>
      <c r="AOL80" s="24"/>
      <c r="AOM80" s="24"/>
      <c r="AON80" s="24"/>
      <c r="AOO80" s="24"/>
      <c r="AOP80" s="24"/>
      <c r="AOQ80" s="24"/>
      <c r="AOR80" s="24"/>
      <c r="AOS80" s="24"/>
      <c r="AOT80" s="24"/>
      <c r="AOU80" s="24"/>
      <c r="AOV80" s="24"/>
      <c r="AOW80" s="24"/>
      <c r="AOX80" s="24"/>
      <c r="AOY80" s="24"/>
      <c r="AOZ80" s="24"/>
      <c r="APA80" s="24"/>
      <c r="APB80" s="24"/>
      <c r="APC80" s="24"/>
      <c r="APD80" s="24"/>
      <c r="APE80" s="24"/>
      <c r="APF80" s="24"/>
      <c r="APG80" s="24"/>
      <c r="APH80" s="24"/>
      <c r="API80" s="24"/>
      <c r="APJ80" s="24"/>
      <c r="APK80" s="24"/>
      <c r="APL80" s="24"/>
      <c r="APM80" s="24"/>
      <c r="APN80" s="24"/>
      <c r="APO80" s="24"/>
      <c r="APP80" s="24"/>
      <c r="APQ80" s="24"/>
      <c r="APR80" s="24"/>
      <c r="APS80" s="24"/>
      <c r="APT80" s="24"/>
      <c r="APU80" s="24"/>
      <c r="APV80" s="24"/>
      <c r="APW80" s="24"/>
      <c r="APX80" s="24"/>
      <c r="APY80" s="24"/>
      <c r="APZ80" s="24"/>
      <c r="AQA80" s="24"/>
      <c r="AQB80" s="24"/>
      <c r="AQC80" s="24"/>
      <c r="AQD80" s="24"/>
      <c r="AQE80" s="24"/>
      <c r="AQF80" s="24"/>
      <c r="AQG80" s="24"/>
      <c r="AQH80" s="24"/>
      <c r="AQI80" s="24"/>
      <c r="AQJ80" s="24"/>
      <c r="AQK80" s="24"/>
      <c r="AQL80" s="24"/>
      <c r="AQM80" s="24"/>
      <c r="AQN80" s="24"/>
      <c r="AQO80" s="24"/>
      <c r="AQP80" s="24"/>
      <c r="AQQ80" s="24"/>
      <c r="AQR80" s="24"/>
      <c r="AQS80" s="24"/>
      <c r="AQT80" s="24"/>
      <c r="AQU80" s="24"/>
      <c r="AQV80" s="24"/>
      <c r="AQW80" s="24"/>
      <c r="AQX80" s="24"/>
      <c r="AQY80" s="24"/>
      <c r="AQZ80" s="24"/>
      <c r="ARA80" s="24"/>
      <c r="ARB80" s="24"/>
      <c r="ARC80" s="24"/>
      <c r="ARD80" s="24"/>
      <c r="ARE80" s="24"/>
      <c r="ARF80" s="24"/>
      <c r="ARG80" s="24"/>
      <c r="ARH80" s="24"/>
      <c r="ARI80" s="24"/>
      <c r="ARJ80" s="24"/>
      <c r="ARK80" s="24"/>
      <c r="ARL80" s="24"/>
      <c r="ARM80" s="24"/>
      <c r="ARN80" s="24"/>
      <c r="ARO80" s="24"/>
    </row>
    <row r="81" spans="1:1168" x14ac:dyDescent="0.2">
      <c r="A81" s="4" t="s">
        <v>86</v>
      </c>
      <c r="B81" s="3"/>
      <c r="C81" s="3"/>
      <c r="D81" s="186"/>
      <c r="E81" s="185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  <c r="AMU81" s="24"/>
      <c r="AMV81" s="24"/>
      <c r="AMW81" s="24"/>
      <c r="AMX81" s="24"/>
      <c r="AMY81" s="24"/>
      <c r="AMZ81" s="24"/>
      <c r="ANA81" s="24"/>
      <c r="ANB81" s="24"/>
      <c r="ANC81" s="24"/>
      <c r="AND81" s="24"/>
      <c r="ANE81" s="24"/>
      <c r="ANF81" s="24"/>
      <c r="ANG81" s="24"/>
      <c r="ANH81" s="24"/>
      <c r="ANI81" s="24"/>
      <c r="ANJ81" s="24"/>
      <c r="ANK81" s="24"/>
      <c r="ANL81" s="24"/>
      <c r="ANM81" s="24"/>
      <c r="ANN81" s="24"/>
      <c r="ANO81" s="24"/>
      <c r="ANP81" s="24"/>
      <c r="ANQ81" s="24"/>
      <c r="ANR81" s="24"/>
      <c r="ANS81" s="24"/>
      <c r="ANT81" s="24"/>
      <c r="ANU81" s="24"/>
      <c r="ANV81" s="24"/>
      <c r="ANW81" s="24"/>
      <c r="ANX81" s="24"/>
      <c r="ANY81" s="24"/>
      <c r="ANZ81" s="24"/>
      <c r="AOA81" s="24"/>
      <c r="AOB81" s="24"/>
      <c r="AOC81" s="24"/>
      <c r="AOD81" s="24"/>
      <c r="AOE81" s="24"/>
      <c r="AOF81" s="24"/>
      <c r="AOG81" s="24"/>
      <c r="AOH81" s="24"/>
      <c r="AOI81" s="24"/>
      <c r="AOJ81" s="24"/>
      <c r="AOK81" s="24"/>
      <c r="AOL81" s="24"/>
      <c r="AOM81" s="24"/>
      <c r="AON81" s="24"/>
      <c r="AOO81" s="24"/>
      <c r="AOP81" s="24"/>
      <c r="AOQ81" s="24"/>
      <c r="AOR81" s="24"/>
      <c r="AOS81" s="24"/>
      <c r="AOT81" s="24"/>
      <c r="AOU81" s="24"/>
      <c r="AOV81" s="24"/>
      <c r="AOW81" s="24"/>
      <c r="AOX81" s="24"/>
      <c r="AOY81" s="24"/>
      <c r="AOZ81" s="24"/>
      <c r="APA81" s="24"/>
      <c r="APB81" s="24"/>
      <c r="APC81" s="24"/>
      <c r="APD81" s="24"/>
      <c r="APE81" s="24"/>
      <c r="APF81" s="24"/>
      <c r="APG81" s="24"/>
      <c r="APH81" s="24"/>
      <c r="API81" s="24"/>
      <c r="APJ81" s="24"/>
      <c r="APK81" s="24"/>
      <c r="APL81" s="24"/>
      <c r="APM81" s="24"/>
      <c r="APN81" s="24"/>
      <c r="APO81" s="24"/>
      <c r="APP81" s="24"/>
      <c r="APQ81" s="24"/>
      <c r="APR81" s="24"/>
      <c r="APS81" s="24"/>
      <c r="APT81" s="24"/>
      <c r="APU81" s="24"/>
      <c r="APV81" s="24"/>
      <c r="APW81" s="24"/>
      <c r="APX81" s="24"/>
      <c r="APY81" s="24"/>
      <c r="APZ81" s="24"/>
      <c r="AQA81" s="24"/>
      <c r="AQB81" s="24"/>
      <c r="AQC81" s="24"/>
      <c r="AQD81" s="24"/>
      <c r="AQE81" s="24"/>
      <c r="AQF81" s="24"/>
      <c r="AQG81" s="24"/>
      <c r="AQH81" s="24"/>
      <c r="AQI81" s="24"/>
      <c r="AQJ81" s="24"/>
      <c r="AQK81" s="24"/>
      <c r="AQL81" s="24"/>
      <c r="AQM81" s="24"/>
      <c r="AQN81" s="24"/>
      <c r="AQO81" s="24"/>
      <c r="AQP81" s="24"/>
      <c r="AQQ81" s="24"/>
      <c r="AQR81" s="24"/>
      <c r="AQS81" s="24"/>
      <c r="AQT81" s="24"/>
      <c r="AQU81" s="24"/>
      <c r="AQV81" s="24"/>
      <c r="AQW81" s="24"/>
      <c r="AQX81" s="24"/>
      <c r="AQY81" s="24"/>
      <c r="AQZ81" s="24"/>
      <c r="ARA81" s="24"/>
      <c r="ARB81" s="24"/>
      <c r="ARC81" s="24"/>
      <c r="ARD81" s="24"/>
      <c r="ARE81" s="24"/>
      <c r="ARF81" s="24"/>
      <c r="ARG81" s="24"/>
      <c r="ARH81" s="24"/>
      <c r="ARI81" s="24"/>
      <c r="ARJ81" s="24"/>
      <c r="ARK81" s="24"/>
      <c r="ARL81" s="24"/>
      <c r="ARM81" s="24"/>
      <c r="ARN81" s="24"/>
      <c r="ARO81" s="24"/>
    </row>
    <row r="82" spans="1:1168" x14ac:dyDescent="0.2">
      <c r="A82" s="4"/>
      <c r="B82" s="4" t="str">
        <f>B78</f>
        <v>MAI</v>
      </c>
      <c r="C82" s="3"/>
      <c r="D82" s="34"/>
      <c r="E82" s="10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  <c r="AMK82" s="24"/>
      <c r="AML82" s="24"/>
      <c r="AMM82" s="24"/>
      <c r="AMN82" s="24"/>
      <c r="AMO82" s="24"/>
      <c r="AMP82" s="24"/>
      <c r="AMQ82" s="24"/>
      <c r="AMR82" s="24"/>
      <c r="AMS82" s="24"/>
      <c r="AMT82" s="24"/>
      <c r="AMU82" s="24"/>
      <c r="AMV82" s="24"/>
      <c r="AMW82" s="24"/>
      <c r="AMX82" s="24"/>
      <c r="AMY82" s="24"/>
      <c r="AMZ82" s="24"/>
      <c r="ANA82" s="24"/>
      <c r="ANB82" s="24"/>
      <c r="ANC82" s="24"/>
      <c r="AND82" s="24"/>
      <c r="ANE82" s="24"/>
      <c r="ANF82" s="24"/>
      <c r="ANG82" s="24"/>
      <c r="ANH82" s="24"/>
      <c r="ANI82" s="24"/>
      <c r="ANJ82" s="24"/>
      <c r="ANK82" s="24"/>
      <c r="ANL82" s="24"/>
      <c r="ANM82" s="24"/>
      <c r="ANN82" s="24"/>
      <c r="ANO82" s="24"/>
      <c r="ANP82" s="24"/>
      <c r="ANQ82" s="24"/>
      <c r="ANR82" s="24"/>
      <c r="ANS82" s="24"/>
      <c r="ANT82" s="24"/>
      <c r="ANU82" s="24"/>
      <c r="ANV82" s="24"/>
      <c r="ANW82" s="24"/>
      <c r="ANX82" s="24"/>
      <c r="ANY82" s="24"/>
      <c r="ANZ82" s="24"/>
      <c r="AOA82" s="24"/>
      <c r="AOB82" s="24"/>
      <c r="AOC82" s="24"/>
      <c r="AOD82" s="24"/>
      <c r="AOE82" s="24"/>
      <c r="AOF82" s="24"/>
      <c r="AOG82" s="24"/>
      <c r="AOH82" s="24"/>
      <c r="AOI82" s="24"/>
      <c r="AOJ82" s="24"/>
      <c r="AOK82" s="24"/>
      <c r="AOL82" s="24"/>
      <c r="AOM82" s="24"/>
      <c r="AON82" s="24"/>
      <c r="AOO82" s="24"/>
      <c r="AOP82" s="24"/>
      <c r="AOQ82" s="24"/>
      <c r="AOR82" s="24"/>
      <c r="AOS82" s="24"/>
      <c r="AOT82" s="24"/>
      <c r="AOU82" s="24"/>
      <c r="AOV82" s="24"/>
      <c r="AOW82" s="24"/>
      <c r="AOX82" s="24"/>
      <c r="AOY82" s="24"/>
      <c r="AOZ82" s="24"/>
      <c r="APA82" s="24"/>
      <c r="APB82" s="24"/>
      <c r="APC82" s="24"/>
      <c r="APD82" s="24"/>
      <c r="APE82" s="24"/>
      <c r="APF82" s="24"/>
      <c r="APG82" s="24"/>
      <c r="APH82" s="24"/>
      <c r="API82" s="24"/>
      <c r="APJ82" s="24"/>
      <c r="APK82" s="24"/>
      <c r="APL82" s="24"/>
      <c r="APM82" s="24"/>
      <c r="APN82" s="24"/>
      <c r="APO82" s="24"/>
      <c r="APP82" s="24"/>
      <c r="APQ82" s="24"/>
      <c r="APR82" s="24"/>
      <c r="APS82" s="24"/>
      <c r="APT82" s="24"/>
      <c r="APU82" s="24"/>
      <c r="APV82" s="24"/>
      <c r="APW82" s="24"/>
      <c r="APX82" s="24"/>
      <c r="APY82" s="24"/>
      <c r="APZ82" s="24"/>
      <c r="AQA82" s="24"/>
      <c r="AQB82" s="24"/>
      <c r="AQC82" s="24"/>
      <c r="AQD82" s="24"/>
      <c r="AQE82" s="24"/>
      <c r="AQF82" s="24"/>
      <c r="AQG82" s="24"/>
      <c r="AQH82" s="24"/>
      <c r="AQI82" s="24"/>
      <c r="AQJ82" s="24"/>
      <c r="AQK82" s="24"/>
      <c r="AQL82" s="24"/>
      <c r="AQM82" s="24"/>
      <c r="AQN82" s="24"/>
      <c r="AQO82" s="24"/>
      <c r="AQP82" s="24"/>
      <c r="AQQ82" s="24"/>
      <c r="AQR82" s="24"/>
      <c r="AQS82" s="24"/>
      <c r="AQT82" s="24"/>
      <c r="AQU82" s="24"/>
      <c r="AQV82" s="24"/>
      <c r="AQW82" s="24"/>
      <c r="AQX82" s="24"/>
      <c r="AQY82" s="24"/>
      <c r="AQZ82" s="24"/>
      <c r="ARA82" s="24"/>
      <c r="ARB82" s="24"/>
      <c r="ARC82" s="24"/>
      <c r="ARD82" s="24"/>
      <c r="ARE82" s="24"/>
      <c r="ARF82" s="24"/>
      <c r="ARG82" s="24"/>
      <c r="ARH82" s="24"/>
      <c r="ARI82" s="24"/>
      <c r="ARJ82" s="24"/>
      <c r="ARK82" s="24"/>
      <c r="ARL82" s="24"/>
      <c r="ARM82" s="24"/>
      <c r="ARN82" s="24"/>
      <c r="ARO82" s="24"/>
      <c r="ARP82" s="24"/>
      <c r="ARQ82" s="24"/>
      <c r="ARR82" s="24"/>
      <c r="ARS82" s="24"/>
      <c r="ART82" s="24"/>
      <c r="ARU82" s="24"/>
      <c r="ARV82" s="24"/>
      <c r="ARW82" s="24"/>
      <c r="ARX82" s="24"/>
    </row>
    <row r="83" spans="1:1168" x14ac:dyDescent="0.2">
      <c r="A83" s="4"/>
      <c r="B83" s="10"/>
      <c r="C83" s="3"/>
      <c r="D83" s="34">
        <v>0</v>
      </c>
      <c r="E83" s="10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  <c r="AMK83" s="24"/>
      <c r="AML83" s="24"/>
      <c r="AMM83" s="24"/>
      <c r="AMN83" s="24"/>
      <c r="AMO83" s="24"/>
      <c r="AMP83" s="24"/>
      <c r="AMQ83" s="24"/>
      <c r="AMR83" s="24"/>
      <c r="AMS83" s="24"/>
      <c r="AMT83" s="24"/>
      <c r="AMU83" s="24"/>
      <c r="AMV83" s="24"/>
      <c r="AMW83" s="24"/>
      <c r="AMX83" s="24"/>
      <c r="AMY83" s="24"/>
      <c r="AMZ83" s="24"/>
      <c r="ANA83" s="24"/>
      <c r="ANB83" s="24"/>
      <c r="ANC83" s="24"/>
      <c r="AND83" s="24"/>
      <c r="ANE83" s="24"/>
      <c r="ANF83" s="24"/>
      <c r="ANG83" s="24"/>
      <c r="ANH83" s="24"/>
      <c r="ANI83" s="24"/>
      <c r="ANJ83" s="24"/>
      <c r="ANK83" s="24"/>
      <c r="ANL83" s="24"/>
      <c r="ANM83" s="24"/>
      <c r="ANN83" s="24"/>
      <c r="ANO83" s="24"/>
      <c r="ANP83" s="24"/>
      <c r="ANQ83" s="24"/>
      <c r="ANR83" s="24"/>
      <c r="ANS83" s="24"/>
      <c r="ANT83" s="24"/>
      <c r="ANU83" s="24"/>
      <c r="ANV83" s="24"/>
      <c r="ANW83" s="24"/>
      <c r="ANX83" s="24"/>
      <c r="ANY83" s="24"/>
      <c r="ANZ83" s="24"/>
      <c r="AOA83" s="24"/>
      <c r="AOB83" s="24"/>
      <c r="AOC83" s="24"/>
      <c r="AOD83" s="24"/>
      <c r="AOE83" s="24"/>
      <c r="AOF83" s="24"/>
      <c r="AOG83" s="24"/>
      <c r="AOH83" s="24"/>
      <c r="AOI83" s="24"/>
      <c r="AOJ83" s="24"/>
      <c r="AOK83" s="24"/>
      <c r="AOL83" s="24"/>
      <c r="AOM83" s="24"/>
      <c r="AON83" s="24"/>
      <c r="AOO83" s="24"/>
      <c r="AOP83" s="24"/>
      <c r="AOQ83" s="24"/>
      <c r="AOR83" s="24"/>
      <c r="AOS83" s="24"/>
      <c r="AOT83" s="24"/>
      <c r="AOU83" s="24"/>
      <c r="AOV83" s="24"/>
      <c r="AOW83" s="24"/>
      <c r="AOX83" s="24"/>
      <c r="AOY83" s="24"/>
      <c r="AOZ83" s="24"/>
      <c r="APA83" s="24"/>
      <c r="APB83" s="24"/>
      <c r="APC83" s="24"/>
      <c r="APD83" s="24"/>
      <c r="APE83" s="24"/>
      <c r="APF83" s="24"/>
      <c r="APG83" s="24"/>
      <c r="APH83" s="24"/>
      <c r="API83" s="24"/>
      <c r="APJ83" s="24"/>
      <c r="APK83" s="24"/>
      <c r="APL83" s="24"/>
      <c r="APM83" s="24"/>
      <c r="APN83" s="24"/>
      <c r="APO83" s="24"/>
      <c r="APP83" s="24"/>
      <c r="APQ83" s="24"/>
      <c r="APR83" s="24"/>
      <c r="APS83" s="24"/>
      <c r="APT83" s="24"/>
      <c r="APU83" s="24"/>
      <c r="APV83" s="24"/>
      <c r="APW83" s="24"/>
      <c r="APX83" s="24"/>
      <c r="APY83" s="24"/>
      <c r="APZ83" s="24"/>
      <c r="AQA83" s="24"/>
      <c r="AQB83" s="24"/>
      <c r="AQC83" s="24"/>
      <c r="AQD83" s="24"/>
      <c r="AQE83" s="24"/>
      <c r="AQF83" s="24"/>
      <c r="AQG83" s="24"/>
      <c r="AQH83" s="24"/>
      <c r="AQI83" s="24"/>
      <c r="AQJ83" s="24"/>
      <c r="AQK83" s="24"/>
      <c r="AQL83" s="24"/>
      <c r="AQM83" s="24"/>
      <c r="AQN83" s="24"/>
      <c r="AQO83" s="24"/>
      <c r="AQP83" s="24"/>
      <c r="AQQ83" s="24"/>
      <c r="AQR83" s="24"/>
      <c r="AQS83" s="24"/>
      <c r="AQT83" s="24"/>
      <c r="AQU83" s="24"/>
      <c r="AQV83" s="24"/>
      <c r="AQW83" s="24"/>
      <c r="AQX83" s="24"/>
      <c r="AQY83" s="24"/>
      <c r="AQZ83" s="24"/>
      <c r="ARA83" s="24"/>
      <c r="ARB83" s="24"/>
      <c r="ARC83" s="24"/>
      <c r="ARD83" s="24"/>
      <c r="ARE83" s="24"/>
      <c r="ARF83" s="24"/>
      <c r="ARG83" s="24"/>
      <c r="ARH83" s="24"/>
      <c r="ARI83" s="24"/>
      <c r="ARJ83" s="24"/>
      <c r="ARK83" s="24"/>
      <c r="ARL83" s="24"/>
      <c r="ARM83" s="24"/>
      <c r="ARN83" s="24"/>
      <c r="ARO83" s="24"/>
      <c r="ARP83" s="24"/>
      <c r="ARQ83" s="24"/>
      <c r="ARR83" s="24"/>
      <c r="ARS83" s="24"/>
      <c r="ART83" s="24"/>
      <c r="ARU83" s="24"/>
      <c r="ARV83" s="24"/>
      <c r="ARW83" s="24"/>
      <c r="ARX83" s="24"/>
    </row>
    <row r="84" spans="1:1168" x14ac:dyDescent="0.2">
      <c r="A84" s="4"/>
      <c r="B84" s="10"/>
      <c r="C84" s="3"/>
      <c r="D84" s="34">
        <v>0</v>
      </c>
      <c r="E84" s="10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  <c r="AMK84" s="24"/>
      <c r="AML84" s="24"/>
      <c r="AMM84" s="24"/>
      <c r="AMN84" s="24"/>
      <c r="AMO84" s="24"/>
      <c r="AMP84" s="24"/>
      <c r="AMQ84" s="24"/>
      <c r="AMR84" s="24"/>
      <c r="AMS84" s="24"/>
      <c r="AMT84" s="24"/>
      <c r="AMU84" s="24"/>
      <c r="AMV84" s="24"/>
      <c r="AMW84" s="24"/>
      <c r="AMX84" s="24"/>
      <c r="AMY84" s="24"/>
      <c r="AMZ84" s="24"/>
      <c r="ANA84" s="24"/>
      <c r="ANB84" s="24"/>
      <c r="ANC84" s="24"/>
      <c r="AND84" s="24"/>
      <c r="ANE84" s="24"/>
      <c r="ANF84" s="24"/>
      <c r="ANG84" s="24"/>
      <c r="ANH84" s="24"/>
      <c r="ANI84" s="24"/>
      <c r="ANJ84" s="24"/>
      <c r="ANK84" s="24"/>
      <c r="ANL84" s="24"/>
      <c r="ANM84" s="24"/>
      <c r="ANN84" s="24"/>
      <c r="ANO84" s="24"/>
      <c r="ANP84" s="24"/>
      <c r="ANQ84" s="24"/>
      <c r="ANR84" s="24"/>
      <c r="ANS84" s="24"/>
      <c r="ANT84" s="24"/>
      <c r="ANU84" s="24"/>
      <c r="ANV84" s="24"/>
      <c r="ANW84" s="24"/>
      <c r="ANX84" s="24"/>
      <c r="ANY84" s="24"/>
      <c r="ANZ84" s="24"/>
      <c r="AOA84" s="24"/>
      <c r="AOB84" s="24"/>
      <c r="AOC84" s="24"/>
      <c r="AOD84" s="24"/>
      <c r="AOE84" s="24"/>
      <c r="AOF84" s="24"/>
      <c r="AOG84" s="24"/>
      <c r="AOH84" s="24"/>
      <c r="AOI84" s="24"/>
      <c r="AOJ84" s="24"/>
      <c r="AOK84" s="24"/>
      <c r="AOL84" s="24"/>
      <c r="AOM84" s="24"/>
      <c r="AON84" s="24"/>
      <c r="AOO84" s="24"/>
      <c r="AOP84" s="24"/>
      <c r="AOQ84" s="24"/>
      <c r="AOR84" s="24"/>
      <c r="AOS84" s="24"/>
      <c r="AOT84" s="24"/>
      <c r="AOU84" s="24"/>
      <c r="AOV84" s="24"/>
      <c r="AOW84" s="24"/>
      <c r="AOX84" s="24"/>
      <c r="AOY84" s="24"/>
      <c r="AOZ84" s="24"/>
      <c r="APA84" s="24"/>
      <c r="APB84" s="24"/>
      <c r="APC84" s="24"/>
      <c r="APD84" s="24"/>
      <c r="APE84" s="24"/>
      <c r="APF84" s="24"/>
      <c r="APG84" s="24"/>
      <c r="APH84" s="24"/>
      <c r="API84" s="24"/>
      <c r="APJ84" s="24"/>
      <c r="APK84" s="24"/>
      <c r="APL84" s="24"/>
      <c r="APM84" s="24"/>
      <c r="APN84" s="24"/>
      <c r="APO84" s="24"/>
      <c r="APP84" s="24"/>
      <c r="APQ84" s="24"/>
      <c r="APR84" s="24"/>
      <c r="APS84" s="24"/>
      <c r="APT84" s="24"/>
      <c r="APU84" s="24"/>
      <c r="APV84" s="24"/>
      <c r="APW84" s="24"/>
      <c r="APX84" s="24"/>
      <c r="APY84" s="24"/>
      <c r="APZ84" s="24"/>
      <c r="AQA84" s="24"/>
      <c r="AQB84" s="24"/>
      <c r="AQC84" s="24"/>
      <c r="AQD84" s="24"/>
      <c r="AQE84" s="24"/>
      <c r="AQF84" s="24"/>
      <c r="AQG84" s="24"/>
      <c r="AQH84" s="24"/>
      <c r="AQI84" s="24"/>
      <c r="AQJ84" s="24"/>
      <c r="AQK84" s="24"/>
      <c r="AQL84" s="24"/>
      <c r="AQM84" s="24"/>
      <c r="AQN84" s="24"/>
      <c r="AQO84" s="24"/>
      <c r="AQP84" s="24"/>
      <c r="AQQ84" s="24"/>
      <c r="AQR84" s="24"/>
      <c r="AQS84" s="24"/>
      <c r="AQT84" s="24"/>
      <c r="AQU84" s="24"/>
      <c r="AQV84" s="24"/>
      <c r="AQW84" s="24"/>
      <c r="AQX84" s="24"/>
      <c r="AQY84" s="24"/>
      <c r="AQZ84" s="24"/>
      <c r="ARA84" s="24"/>
      <c r="ARB84" s="24"/>
      <c r="ARC84" s="24"/>
      <c r="ARD84" s="24"/>
      <c r="ARE84" s="24"/>
      <c r="ARF84" s="24"/>
      <c r="ARG84" s="24"/>
      <c r="ARH84" s="24"/>
      <c r="ARI84" s="24"/>
      <c r="ARJ84" s="24"/>
      <c r="ARK84" s="24"/>
      <c r="ARL84" s="24"/>
      <c r="ARM84" s="24"/>
      <c r="ARN84" s="24"/>
      <c r="ARO84" s="24"/>
      <c r="ARP84" s="24"/>
      <c r="ARQ84" s="24"/>
      <c r="ARR84" s="24"/>
      <c r="ARS84" s="24"/>
      <c r="ART84" s="24"/>
      <c r="ARU84" s="24"/>
      <c r="ARV84" s="24"/>
      <c r="ARW84" s="24"/>
      <c r="ARX84" s="24"/>
    </row>
    <row r="85" spans="1:1168" x14ac:dyDescent="0.2">
      <c r="A85" s="4"/>
      <c r="B85" s="10"/>
      <c r="C85" s="3"/>
      <c r="D85" s="34">
        <v>0</v>
      </c>
      <c r="E85" s="10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  <c r="AMU85" s="24"/>
      <c r="AMV85" s="24"/>
      <c r="AMW85" s="24"/>
      <c r="AMX85" s="24"/>
      <c r="AMY85" s="24"/>
      <c r="AMZ85" s="24"/>
      <c r="ANA85" s="24"/>
      <c r="ANB85" s="24"/>
      <c r="ANC85" s="24"/>
      <c r="AND85" s="24"/>
      <c r="ANE85" s="24"/>
      <c r="ANF85" s="24"/>
      <c r="ANG85" s="24"/>
      <c r="ANH85" s="24"/>
      <c r="ANI85" s="24"/>
      <c r="ANJ85" s="24"/>
      <c r="ANK85" s="24"/>
      <c r="ANL85" s="24"/>
      <c r="ANM85" s="24"/>
      <c r="ANN85" s="24"/>
      <c r="ANO85" s="24"/>
      <c r="ANP85" s="24"/>
      <c r="ANQ85" s="24"/>
      <c r="ANR85" s="24"/>
      <c r="ANS85" s="24"/>
      <c r="ANT85" s="24"/>
      <c r="ANU85" s="24"/>
      <c r="ANV85" s="24"/>
      <c r="ANW85" s="24"/>
      <c r="ANX85" s="24"/>
      <c r="ANY85" s="24"/>
      <c r="ANZ85" s="24"/>
      <c r="AOA85" s="24"/>
      <c r="AOB85" s="24"/>
      <c r="AOC85" s="24"/>
      <c r="AOD85" s="24"/>
      <c r="AOE85" s="24"/>
      <c r="AOF85" s="24"/>
      <c r="AOG85" s="24"/>
      <c r="AOH85" s="24"/>
      <c r="AOI85" s="24"/>
      <c r="AOJ85" s="24"/>
      <c r="AOK85" s="24"/>
      <c r="AOL85" s="24"/>
      <c r="AOM85" s="24"/>
      <c r="AON85" s="24"/>
      <c r="AOO85" s="24"/>
      <c r="AOP85" s="24"/>
      <c r="AOQ85" s="24"/>
      <c r="AOR85" s="24"/>
      <c r="AOS85" s="24"/>
      <c r="AOT85" s="24"/>
      <c r="AOU85" s="24"/>
      <c r="AOV85" s="24"/>
      <c r="AOW85" s="24"/>
      <c r="AOX85" s="24"/>
      <c r="AOY85" s="24"/>
      <c r="AOZ85" s="24"/>
      <c r="APA85" s="24"/>
      <c r="APB85" s="24"/>
      <c r="APC85" s="24"/>
      <c r="APD85" s="24"/>
      <c r="APE85" s="24"/>
      <c r="APF85" s="24"/>
      <c r="APG85" s="24"/>
      <c r="APH85" s="24"/>
      <c r="API85" s="24"/>
      <c r="APJ85" s="24"/>
      <c r="APK85" s="24"/>
      <c r="APL85" s="24"/>
      <c r="APM85" s="24"/>
      <c r="APN85" s="24"/>
      <c r="APO85" s="24"/>
      <c r="APP85" s="24"/>
      <c r="APQ85" s="24"/>
      <c r="APR85" s="24"/>
      <c r="APS85" s="24"/>
      <c r="APT85" s="24"/>
      <c r="APU85" s="24"/>
      <c r="APV85" s="24"/>
      <c r="APW85" s="24"/>
      <c r="APX85" s="24"/>
      <c r="APY85" s="24"/>
      <c r="APZ85" s="24"/>
      <c r="AQA85" s="24"/>
      <c r="AQB85" s="24"/>
      <c r="AQC85" s="24"/>
      <c r="AQD85" s="24"/>
      <c r="AQE85" s="24"/>
      <c r="AQF85" s="24"/>
      <c r="AQG85" s="24"/>
      <c r="AQH85" s="24"/>
      <c r="AQI85" s="24"/>
      <c r="AQJ85" s="24"/>
      <c r="AQK85" s="24"/>
      <c r="AQL85" s="24"/>
      <c r="AQM85" s="24"/>
      <c r="AQN85" s="24"/>
      <c r="AQO85" s="24"/>
      <c r="AQP85" s="24"/>
      <c r="AQQ85" s="24"/>
      <c r="AQR85" s="24"/>
      <c r="AQS85" s="24"/>
      <c r="AQT85" s="24"/>
      <c r="AQU85" s="24"/>
      <c r="AQV85" s="24"/>
      <c r="AQW85" s="24"/>
      <c r="AQX85" s="24"/>
      <c r="AQY85" s="24"/>
      <c r="AQZ85" s="24"/>
      <c r="ARA85" s="24"/>
      <c r="ARB85" s="24"/>
      <c r="ARC85" s="24"/>
      <c r="ARD85" s="24"/>
      <c r="ARE85" s="24"/>
      <c r="ARF85" s="24"/>
      <c r="ARG85" s="24"/>
      <c r="ARH85" s="24"/>
      <c r="ARI85" s="24"/>
      <c r="ARJ85" s="24"/>
      <c r="ARK85" s="24"/>
      <c r="ARL85" s="24"/>
      <c r="ARM85" s="24"/>
      <c r="ARN85" s="24"/>
      <c r="ARO85" s="24"/>
      <c r="ARP85" s="24"/>
      <c r="ARQ85" s="24"/>
      <c r="ARR85" s="24"/>
      <c r="ARS85" s="24"/>
      <c r="ART85" s="24"/>
      <c r="ARU85" s="24"/>
      <c r="ARV85" s="24"/>
      <c r="ARW85" s="24"/>
      <c r="ARX85" s="24"/>
    </row>
    <row r="86" spans="1:1168" x14ac:dyDescent="0.2">
      <c r="A86" s="4"/>
      <c r="B86" s="10"/>
      <c r="C86" s="3"/>
      <c r="D86" s="34">
        <v>0</v>
      </c>
      <c r="E86" s="10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  <c r="AMU86" s="24"/>
      <c r="AMV86" s="24"/>
      <c r="AMW86" s="24"/>
      <c r="AMX86" s="24"/>
      <c r="AMY86" s="24"/>
      <c r="AMZ86" s="24"/>
      <c r="ANA86" s="24"/>
      <c r="ANB86" s="24"/>
      <c r="ANC86" s="24"/>
      <c r="AND86" s="24"/>
      <c r="ANE86" s="24"/>
      <c r="ANF86" s="24"/>
      <c r="ANG86" s="24"/>
      <c r="ANH86" s="24"/>
      <c r="ANI86" s="24"/>
      <c r="ANJ86" s="24"/>
      <c r="ANK86" s="24"/>
      <c r="ANL86" s="24"/>
      <c r="ANM86" s="24"/>
      <c r="ANN86" s="24"/>
      <c r="ANO86" s="24"/>
      <c r="ANP86" s="24"/>
      <c r="ANQ86" s="24"/>
      <c r="ANR86" s="24"/>
      <c r="ANS86" s="24"/>
      <c r="ANT86" s="24"/>
      <c r="ANU86" s="24"/>
      <c r="ANV86" s="24"/>
      <c r="ANW86" s="24"/>
      <c r="ANX86" s="24"/>
      <c r="ANY86" s="24"/>
      <c r="ANZ86" s="24"/>
      <c r="AOA86" s="24"/>
      <c r="AOB86" s="24"/>
      <c r="AOC86" s="24"/>
      <c r="AOD86" s="24"/>
      <c r="AOE86" s="24"/>
      <c r="AOF86" s="24"/>
      <c r="AOG86" s="24"/>
      <c r="AOH86" s="24"/>
      <c r="AOI86" s="24"/>
      <c r="AOJ86" s="24"/>
      <c r="AOK86" s="24"/>
      <c r="AOL86" s="24"/>
      <c r="AOM86" s="24"/>
      <c r="AON86" s="24"/>
      <c r="AOO86" s="24"/>
      <c r="AOP86" s="24"/>
      <c r="AOQ86" s="24"/>
      <c r="AOR86" s="24"/>
      <c r="AOS86" s="24"/>
      <c r="AOT86" s="24"/>
      <c r="AOU86" s="24"/>
      <c r="AOV86" s="24"/>
      <c r="AOW86" s="24"/>
      <c r="AOX86" s="24"/>
      <c r="AOY86" s="24"/>
      <c r="AOZ86" s="24"/>
      <c r="APA86" s="24"/>
      <c r="APB86" s="24"/>
      <c r="APC86" s="24"/>
      <c r="APD86" s="24"/>
      <c r="APE86" s="24"/>
      <c r="APF86" s="24"/>
      <c r="APG86" s="24"/>
      <c r="APH86" s="24"/>
      <c r="API86" s="24"/>
      <c r="APJ86" s="24"/>
      <c r="APK86" s="24"/>
      <c r="APL86" s="24"/>
      <c r="APM86" s="24"/>
      <c r="APN86" s="24"/>
      <c r="APO86" s="24"/>
      <c r="APP86" s="24"/>
      <c r="APQ86" s="24"/>
      <c r="APR86" s="24"/>
      <c r="APS86" s="24"/>
      <c r="APT86" s="24"/>
      <c r="APU86" s="24"/>
      <c r="APV86" s="24"/>
      <c r="APW86" s="24"/>
      <c r="APX86" s="24"/>
      <c r="APY86" s="24"/>
      <c r="APZ86" s="24"/>
      <c r="AQA86" s="24"/>
      <c r="AQB86" s="24"/>
      <c r="AQC86" s="24"/>
      <c r="AQD86" s="24"/>
      <c r="AQE86" s="24"/>
      <c r="AQF86" s="24"/>
      <c r="AQG86" s="24"/>
      <c r="AQH86" s="24"/>
      <c r="AQI86" s="24"/>
      <c r="AQJ86" s="24"/>
      <c r="AQK86" s="24"/>
      <c r="AQL86" s="24"/>
      <c r="AQM86" s="24"/>
      <c r="AQN86" s="24"/>
      <c r="AQO86" s="24"/>
      <c r="AQP86" s="24"/>
      <c r="AQQ86" s="24"/>
      <c r="AQR86" s="24"/>
      <c r="AQS86" s="24"/>
      <c r="AQT86" s="24"/>
      <c r="AQU86" s="24"/>
      <c r="AQV86" s="24"/>
      <c r="AQW86" s="24"/>
      <c r="AQX86" s="24"/>
      <c r="AQY86" s="24"/>
      <c r="AQZ86" s="24"/>
      <c r="ARA86" s="24"/>
      <c r="ARB86" s="24"/>
      <c r="ARC86" s="24"/>
      <c r="ARD86" s="24"/>
      <c r="ARE86" s="24"/>
      <c r="ARF86" s="24"/>
      <c r="ARG86" s="24"/>
      <c r="ARH86" s="24"/>
      <c r="ARI86" s="24"/>
      <c r="ARJ86" s="24"/>
      <c r="ARK86" s="24"/>
      <c r="ARL86" s="24"/>
      <c r="ARM86" s="24"/>
      <c r="ARN86" s="24"/>
      <c r="ARO86" s="24"/>
      <c r="ARP86" s="24"/>
      <c r="ARQ86" s="24"/>
      <c r="ARR86" s="24"/>
      <c r="ARS86" s="24"/>
      <c r="ART86" s="24"/>
      <c r="ARU86" s="24"/>
      <c r="ARV86" s="24"/>
      <c r="ARW86" s="24"/>
      <c r="ARX86" s="24"/>
    </row>
    <row r="87" spans="1:1168" ht="13.5" thickBot="1" x14ac:dyDescent="0.25">
      <c r="A87" s="12" t="s">
        <v>119</v>
      </c>
      <c r="B87" s="9"/>
      <c r="C87" s="9"/>
      <c r="D87" s="25">
        <v>0</v>
      </c>
      <c r="E87" s="1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  <c r="AMK87" s="24"/>
      <c r="AML87" s="24"/>
      <c r="AMM87" s="24"/>
      <c r="AMN87" s="24"/>
      <c r="AMO87" s="24"/>
      <c r="AMP87" s="24"/>
      <c r="AMQ87" s="24"/>
      <c r="AMR87" s="24"/>
      <c r="AMS87" s="24"/>
      <c r="AMT87" s="24"/>
      <c r="AMU87" s="24"/>
      <c r="AMV87" s="24"/>
      <c r="AMW87" s="24"/>
      <c r="AMX87" s="24"/>
      <c r="AMY87" s="24"/>
      <c r="AMZ87" s="24"/>
      <c r="ANA87" s="24"/>
      <c r="ANB87" s="24"/>
      <c r="ANC87" s="24"/>
      <c r="AND87" s="24"/>
      <c r="ANE87" s="24"/>
      <c r="ANF87" s="24"/>
      <c r="ANG87" s="24"/>
      <c r="ANH87" s="24"/>
      <c r="ANI87" s="24"/>
      <c r="ANJ87" s="24"/>
      <c r="ANK87" s="24"/>
      <c r="ANL87" s="24"/>
      <c r="ANM87" s="24"/>
      <c r="ANN87" s="24"/>
      <c r="ANO87" s="24"/>
      <c r="ANP87" s="24"/>
      <c r="ANQ87" s="24"/>
      <c r="ANR87" s="24"/>
      <c r="ANS87" s="24"/>
      <c r="ANT87" s="24"/>
      <c r="ANU87" s="24"/>
      <c r="ANV87" s="24"/>
      <c r="ANW87" s="24"/>
      <c r="ANX87" s="24"/>
      <c r="ANY87" s="24"/>
      <c r="ANZ87" s="24"/>
      <c r="AOA87" s="24"/>
      <c r="AOB87" s="24"/>
      <c r="AOC87" s="24"/>
      <c r="AOD87" s="24"/>
      <c r="AOE87" s="24"/>
      <c r="AOF87" s="24"/>
      <c r="AOG87" s="24"/>
      <c r="AOH87" s="24"/>
      <c r="AOI87" s="24"/>
      <c r="AOJ87" s="24"/>
      <c r="AOK87" s="24"/>
      <c r="AOL87" s="24"/>
      <c r="AOM87" s="24"/>
      <c r="AON87" s="24"/>
      <c r="AOO87" s="24"/>
      <c r="AOP87" s="24"/>
      <c r="AOQ87" s="24"/>
      <c r="AOR87" s="24"/>
      <c r="AOS87" s="24"/>
      <c r="AOT87" s="24"/>
      <c r="AOU87" s="24"/>
      <c r="AOV87" s="24"/>
      <c r="AOW87" s="24"/>
      <c r="AOX87" s="24"/>
      <c r="AOY87" s="24"/>
      <c r="AOZ87" s="24"/>
      <c r="APA87" s="24"/>
      <c r="APB87" s="24"/>
      <c r="APC87" s="24"/>
      <c r="APD87" s="24"/>
      <c r="APE87" s="24"/>
      <c r="APF87" s="24"/>
      <c r="APG87" s="24"/>
      <c r="APH87" s="24"/>
      <c r="API87" s="24"/>
      <c r="APJ87" s="24"/>
      <c r="APK87" s="24"/>
      <c r="APL87" s="24"/>
      <c r="APM87" s="24"/>
      <c r="APN87" s="24"/>
      <c r="APO87" s="24"/>
      <c r="APP87" s="24"/>
      <c r="APQ87" s="24"/>
      <c r="APR87" s="24"/>
      <c r="APS87" s="24"/>
      <c r="APT87" s="24"/>
      <c r="APU87" s="24"/>
      <c r="APV87" s="24"/>
      <c r="APW87" s="24"/>
      <c r="APX87" s="24"/>
      <c r="APY87" s="24"/>
      <c r="APZ87" s="24"/>
      <c r="AQA87" s="24"/>
      <c r="AQB87" s="24"/>
      <c r="AQC87" s="24"/>
      <c r="AQD87" s="24"/>
      <c r="AQE87" s="24"/>
      <c r="AQF87" s="24"/>
      <c r="AQG87" s="24"/>
      <c r="AQH87" s="24"/>
      <c r="AQI87" s="24"/>
      <c r="AQJ87" s="24"/>
      <c r="AQK87" s="24"/>
      <c r="AQL87" s="24"/>
      <c r="AQM87" s="24"/>
      <c r="AQN87" s="24"/>
      <c r="AQO87" s="24"/>
      <c r="AQP87" s="24"/>
      <c r="AQQ87" s="24"/>
      <c r="AQR87" s="24"/>
      <c r="AQS87" s="24"/>
      <c r="AQT87" s="24"/>
      <c r="AQU87" s="24"/>
      <c r="AQV87" s="24"/>
      <c r="AQW87" s="24"/>
      <c r="AQX87" s="24"/>
      <c r="AQY87" s="24"/>
      <c r="AQZ87" s="24"/>
      <c r="ARA87" s="24"/>
      <c r="ARB87" s="24"/>
      <c r="ARC87" s="24"/>
      <c r="ARD87" s="24"/>
      <c r="ARE87" s="24"/>
      <c r="ARF87" s="24"/>
      <c r="ARG87" s="24"/>
      <c r="ARH87" s="24"/>
      <c r="ARI87" s="24"/>
      <c r="ARJ87" s="24"/>
      <c r="ARK87" s="24"/>
      <c r="ARL87" s="24"/>
      <c r="ARM87" s="24"/>
      <c r="ARN87" s="24"/>
      <c r="ARO87" s="24"/>
      <c r="ARP87" s="24"/>
      <c r="ARQ87" s="24"/>
      <c r="ARR87" s="24"/>
      <c r="ARS87" s="24"/>
      <c r="ART87" s="24"/>
      <c r="ARU87" s="24"/>
      <c r="ARV87" s="24"/>
      <c r="ARW87" s="24"/>
      <c r="ARX87" s="24"/>
    </row>
    <row r="88" spans="1:1168" x14ac:dyDescent="0.2">
      <c r="A88" s="107" t="s">
        <v>87</v>
      </c>
      <c r="B88" s="112"/>
      <c r="C88" s="112"/>
      <c r="D88" s="131">
        <f>D81+D82+D83+D84+D85+D86+D87</f>
        <v>0</v>
      </c>
      <c r="E88" s="11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  <c r="AAA88" s="24"/>
      <c r="AAB88" s="24"/>
      <c r="AAC88" s="24"/>
      <c r="AAD88" s="24"/>
      <c r="AAE88" s="24"/>
      <c r="AAF88" s="24"/>
      <c r="AAG88" s="24"/>
      <c r="AAH88" s="24"/>
      <c r="AAI88" s="24"/>
      <c r="AAJ88" s="24"/>
      <c r="AAK88" s="24"/>
      <c r="AAL88" s="24"/>
      <c r="AAM88" s="24"/>
      <c r="AAN88" s="24"/>
      <c r="AAO88" s="24"/>
      <c r="AAP88" s="24"/>
      <c r="AAQ88" s="24"/>
      <c r="AAR88" s="24"/>
      <c r="AAS88" s="24"/>
      <c r="AAT88" s="24"/>
      <c r="AAU88" s="24"/>
      <c r="AAV88" s="24"/>
      <c r="AAW88" s="24"/>
      <c r="AAX88" s="24"/>
      <c r="AAY88" s="24"/>
      <c r="AAZ88" s="24"/>
      <c r="ABA88" s="24"/>
      <c r="ABB88" s="24"/>
      <c r="ABC88" s="24"/>
      <c r="ABD88" s="24"/>
      <c r="ABE88" s="24"/>
      <c r="ABF88" s="24"/>
      <c r="ABG88" s="24"/>
      <c r="ABH88" s="24"/>
      <c r="ABI88" s="24"/>
      <c r="ABJ88" s="24"/>
      <c r="ABK88" s="24"/>
      <c r="ABL88" s="24"/>
      <c r="ABM88" s="24"/>
      <c r="ABN88" s="24"/>
      <c r="ABO88" s="24"/>
      <c r="ABP88" s="24"/>
      <c r="ABQ88" s="24"/>
      <c r="ABR88" s="24"/>
      <c r="ABS88" s="24"/>
      <c r="ABT88" s="24"/>
      <c r="ABU88" s="24"/>
      <c r="ABV88" s="24"/>
      <c r="ABW88" s="24"/>
      <c r="ABX88" s="24"/>
      <c r="ABY88" s="24"/>
      <c r="ABZ88" s="24"/>
      <c r="ACA88" s="24"/>
      <c r="ACB88" s="24"/>
      <c r="ACC88" s="24"/>
      <c r="ACD88" s="24"/>
      <c r="ACE88" s="24"/>
      <c r="ACF88" s="24"/>
      <c r="ACG88" s="24"/>
      <c r="ACH88" s="24"/>
      <c r="ACI88" s="24"/>
      <c r="ACJ88" s="24"/>
      <c r="ACK88" s="24"/>
      <c r="ACL88" s="24"/>
      <c r="ACM88" s="24"/>
      <c r="ACN88" s="24"/>
      <c r="ACO88" s="24"/>
      <c r="ACP88" s="24"/>
      <c r="ACQ88" s="24"/>
      <c r="ACR88" s="24"/>
      <c r="ACS88" s="24"/>
      <c r="ACT88" s="24"/>
      <c r="ACU88" s="24"/>
      <c r="ACV88" s="24"/>
      <c r="ACW88" s="24"/>
      <c r="ACX88" s="24"/>
      <c r="ACY88" s="24"/>
      <c r="ACZ88" s="24"/>
      <c r="ADA88" s="24"/>
      <c r="ADB88" s="24"/>
      <c r="ADC88" s="24"/>
      <c r="ADD88" s="24"/>
      <c r="ADE88" s="24"/>
      <c r="ADF88" s="24"/>
      <c r="ADG88" s="24"/>
      <c r="ADH88" s="24"/>
      <c r="ADI88" s="24"/>
      <c r="ADJ88" s="24"/>
      <c r="ADK88" s="24"/>
      <c r="ADL88" s="24"/>
      <c r="ADM88" s="24"/>
      <c r="ADN88" s="24"/>
      <c r="ADO88" s="24"/>
      <c r="ADP88" s="24"/>
      <c r="ADQ88" s="24"/>
      <c r="ADR88" s="24"/>
      <c r="ADS88" s="24"/>
      <c r="ADT88" s="24"/>
      <c r="ADU88" s="24"/>
      <c r="ADV88" s="24"/>
      <c r="ADW88" s="24"/>
      <c r="ADX88" s="24"/>
      <c r="ADY88" s="24"/>
      <c r="ADZ88" s="24"/>
      <c r="AEA88" s="24"/>
      <c r="AEB88" s="24"/>
      <c r="AEC88" s="24"/>
      <c r="AED88" s="24"/>
      <c r="AEE88" s="24"/>
      <c r="AEF88" s="24"/>
      <c r="AEG88" s="24"/>
      <c r="AEH88" s="24"/>
      <c r="AEI88" s="24"/>
      <c r="AEJ88" s="24"/>
      <c r="AEK88" s="24"/>
      <c r="AEL88" s="24"/>
      <c r="AEM88" s="24"/>
      <c r="AEN88" s="24"/>
      <c r="AEO88" s="24"/>
      <c r="AEP88" s="24"/>
      <c r="AEQ88" s="24"/>
      <c r="AER88" s="24"/>
      <c r="AES88" s="24"/>
      <c r="AET88" s="24"/>
      <c r="AEU88" s="24"/>
      <c r="AEV88" s="24"/>
      <c r="AEW88" s="24"/>
      <c r="AEX88" s="24"/>
      <c r="AEY88" s="24"/>
      <c r="AEZ88" s="24"/>
      <c r="AFA88" s="24"/>
      <c r="AFB88" s="24"/>
      <c r="AFC88" s="24"/>
      <c r="AFD88" s="24"/>
      <c r="AFE88" s="24"/>
      <c r="AFF88" s="24"/>
      <c r="AFG88" s="24"/>
      <c r="AFH88" s="24"/>
      <c r="AFI88" s="24"/>
      <c r="AFJ88" s="24"/>
      <c r="AFK88" s="24"/>
      <c r="AFL88" s="24"/>
      <c r="AFM88" s="24"/>
      <c r="AFN88" s="24"/>
      <c r="AFO88" s="24"/>
      <c r="AFP88" s="24"/>
      <c r="AFQ88" s="24"/>
      <c r="AFR88" s="24"/>
      <c r="AFS88" s="24"/>
      <c r="AFT88" s="24"/>
      <c r="AFU88" s="24"/>
      <c r="AFV88" s="24"/>
      <c r="AFW88" s="24"/>
      <c r="AFX88" s="24"/>
      <c r="AFY88" s="24"/>
      <c r="AFZ88" s="24"/>
      <c r="AGA88" s="24"/>
      <c r="AGB88" s="24"/>
      <c r="AGC88" s="24"/>
      <c r="AGD88" s="24"/>
      <c r="AGE88" s="24"/>
      <c r="AGF88" s="24"/>
      <c r="AGG88" s="24"/>
      <c r="AGH88" s="24"/>
      <c r="AGI88" s="24"/>
      <c r="AGJ88" s="24"/>
      <c r="AGK88" s="24"/>
      <c r="AGL88" s="24"/>
      <c r="AGM88" s="24"/>
      <c r="AGN88" s="24"/>
      <c r="AGO88" s="24"/>
      <c r="AGP88" s="24"/>
      <c r="AGQ88" s="24"/>
      <c r="AGR88" s="24"/>
      <c r="AGS88" s="24"/>
      <c r="AGT88" s="24"/>
      <c r="AGU88" s="24"/>
      <c r="AGV88" s="24"/>
      <c r="AGW88" s="24"/>
      <c r="AGX88" s="24"/>
      <c r="AGY88" s="24"/>
      <c r="AGZ88" s="24"/>
      <c r="AHA88" s="24"/>
      <c r="AHB88" s="24"/>
      <c r="AHC88" s="24"/>
      <c r="AHD88" s="24"/>
      <c r="AHE88" s="24"/>
      <c r="AHF88" s="24"/>
      <c r="AHG88" s="24"/>
      <c r="AHH88" s="24"/>
      <c r="AHI88" s="24"/>
      <c r="AHJ88" s="24"/>
      <c r="AHK88" s="24"/>
      <c r="AHL88" s="24"/>
      <c r="AHM88" s="24"/>
      <c r="AHN88" s="24"/>
      <c r="AHO88" s="24"/>
      <c r="AHP88" s="24"/>
      <c r="AHQ88" s="24"/>
      <c r="AHR88" s="24"/>
      <c r="AHS88" s="24"/>
      <c r="AHT88" s="24"/>
      <c r="AHU88" s="24"/>
      <c r="AHV88" s="24"/>
      <c r="AHW88" s="24"/>
      <c r="AHX88" s="24"/>
      <c r="AHY88" s="24"/>
      <c r="AHZ88" s="24"/>
      <c r="AIA88" s="24"/>
      <c r="AIB88" s="24"/>
      <c r="AIC88" s="24"/>
      <c r="AID88" s="24"/>
      <c r="AIE88" s="24"/>
      <c r="AIF88" s="24"/>
      <c r="AIG88" s="24"/>
      <c r="AIH88" s="24"/>
      <c r="AII88" s="24"/>
      <c r="AIJ88" s="24"/>
      <c r="AIK88" s="24"/>
      <c r="AIL88" s="24"/>
      <c r="AIM88" s="24"/>
      <c r="AIN88" s="24"/>
      <c r="AIO88" s="24"/>
      <c r="AIP88" s="24"/>
      <c r="AIQ88" s="24"/>
      <c r="AIR88" s="24"/>
      <c r="AIS88" s="24"/>
      <c r="AIT88" s="24"/>
      <c r="AIU88" s="24"/>
      <c r="AIV88" s="24"/>
      <c r="AIW88" s="24"/>
      <c r="AIX88" s="24"/>
      <c r="AIY88" s="24"/>
      <c r="AIZ88" s="24"/>
      <c r="AJA88" s="24"/>
      <c r="AJB88" s="24"/>
      <c r="AJC88" s="24"/>
      <c r="AJD88" s="24"/>
      <c r="AJE88" s="24"/>
      <c r="AJF88" s="24"/>
      <c r="AJG88" s="24"/>
      <c r="AJH88" s="24"/>
      <c r="AJI88" s="24"/>
      <c r="AJJ88" s="24"/>
      <c r="AJK88" s="24"/>
      <c r="AJL88" s="24"/>
      <c r="AJM88" s="24"/>
      <c r="AJN88" s="24"/>
      <c r="AJO88" s="24"/>
      <c r="AJP88" s="24"/>
      <c r="AJQ88" s="24"/>
      <c r="AJR88" s="24"/>
      <c r="AJS88" s="24"/>
      <c r="AJT88" s="24"/>
      <c r="AJU88" s="24"/>
      <c r="AJV88" s="24"/>
      <c r="AJW88" s="24"/>
      <c r="AJX88" s="24"/>
      <c r="AJY88" s="24"/>
      <c r="AJZ88" s="24"/>
      <c r="AKA88" s="24"/>
      <c r="AKB88" s="24"/>
      <c r="AKC88" s="24"/>
      <c r="AKD88" s="24"/>
      <c r="AKE88" s="24"/>
      <c r="AKF88" s="24"/>
      <c r="AKG88" s="24"/>
      <c r="AKH88" s="24"/>
      <c r="AKI88" s="24"/>
      <c r="AKJ88" s="24"/>
      <c r="AKK88" s="24"/>
      <c r="AKL88" s="24"/>
      <c r="AKM88" s="24"/>
      <c r="AKN88" s="24"/>
      <c r="AKO88" s="24"/>
      <c r="AKP88" s="24"/>
      <c r="AKQ88" s="24"/>
      <c r="AKR88" s="24"/>
      <c r="AKS88" s="24"/>
      <c r="AKT88" s="24"/>
      <c r="AKU88" s="24"/>
      <c r="AKV88" s="24"/>
      <c r="AKW88" s="24"/>
      <c r="AKX88" s="24"/>
      <c r="AKY88" s="24"/>
      <c r="AKZ88" s="24"/>
      <c r="ALA88" s="24"/>
      <c r="ALB88" s="24"/>
      <c r="ALC88" s="24"/>
      <c r="ALD88" s="24"/>
      <c r="ALE88" s="24"/>
      <c r="ALF88" s="24"/>
      <c r="ALG88" s="24"/>
      <c r="ALH88" s="24"/>
      <c r="ALI88" s="24"/>
      <c r="ALJ88" s="24"/>
      <c r="ALK88" s="24"/>
      <c r="ALL88" s="24"/>
      <c r="ALM88" s="24"/>
      <c r="ALN88" s="24"/>
      <c r="ALO88" s="24"/>
      <c r="ALP88" s="24"/>
      <c r="ALQ88" s="24"/>
      <c r="ALR88" s="24"/>
      <c r="ALS88" s="24"/>
      <c r="ALT88" s="24"/>
      <c r="ALU88" s="24"/>
      <c r="ALV88" s="24"/>
      <c r="ALW88" s="24"/>
      <c r="ALX88" s="24"/>
      <c r="ALY88" s="24"/>
      <c r="ALZ88" s="24"/>
      <c r="AMA88" s="24"/>
      <c r="AMB88" s="24"/>
      <c r="AMC88" s="24"/>
      <c r="AMD88" s="24"/>
      <c r="AME88" s="24"/>
      <c r="AMF88" s="24"/>
      <c r="AMG88" s="24"/>
      <c r="AMH88" s="24"/>
      <c r="AMI88" s="24"/>
      <c r="AMJ88" s="24"/>
      <c r="AMK88" s="24"/>
      <c r="AML88" s="24"/>
      <c r="AMM88" s="24"/>
      <c r="AMN88" s="24"/>
      <c r="AMO88" s="24"/>
      <c r="AMP88" s="24"/>
      <c r="AMQ88" s="24"/>
      <c r="AMR88" s="24"/>
      <c r="AMS88" s="24"/>
      <c r="AMT88" s="24"/>
      <c r="AMU88" s="24"/>
      <c r="AMV88" s="24"/>
      <c r="AMW88" s="24"/>
      <c r="AMX88" s="24"/>
      <c r="AMY88" s="24"/>
      <c r="AMZ88" s="24"/>
      <c r="ANA88" s="24"/>
      <c r="ANB88" s="24"/>
      <c r="ANC88" s="24"/>
      <c r="AND88" s="24"/>
      <c r="ANE88" s="24"/>
      <c r="ANF88" s="24"/>
      <c r="ANG88" s="24"/>
      <c r="ANH88" s="24"/>
      <c r="ANI88" s="24"/>
      <c r="ANJ88" s="24"/>
      <c r="ANK88" s="24"/>
      <c r="ANL88" s="24"/>
      <c r="ANM88" s="24"/>
      <c r="ANN88" s="24"/>
      <c r="ANO88" s="24"/>
      <c r="ANP88" s="24"/>
      <c r="ANQ88" s="24"/>
      <c r="ANR88" s="24"/>
      <c r="ANS88" s="24"/>
      <c r="ANT88" s="24"/>
      <c r="ANU88" s="24"/>
      <c r="ANV88" s="24"/>
      <c r="ANW88" s="24"/>
      <c r="ANX88" s="24"/>
      <c r="ANY88" s="24"/>
      <c r="ANZ88" s="24"/>
      <c r="AOA88" s="24"/>
      <c r="AOB88" s="24"/>
      <c r="AOC88" s="24"/>
      <c r="AOD88" s="24"/>
      <c r="AOE88" s="24"/>
      <c r="AOF88" s="24"/>
      <c r="AOG88" s="24"/>
      <c r="AOH88" s="24"/>
      <c r="AOI88" s="24"/>
      <c r="AOJ88" s="24"/>
      <c r="AOK88" s="24"/>
      <c r="AOL88" s="24"/>
      <c r="AOM88" s="24"/>
      <c r="AON88" s="24"/>
      <c r="AOO88" s="24"/>
      <c r="AOP88" s="24"/>
      <c r="AOQ88" s="24"/>
      <c r="AOR88" s="24"/>
      <c r="AOS88" s="24"/>
      <c r="AOT88" s="24"/>
      <c r="AOU88" s="24"/>
      <c r="AOV88" s="24"/>
      <c r="AOW88" s="24"/>
      <c r="AOX88" s="24"/>
      <c r="AOY88" s="24"/>
      <c r="AOZ88" s="24"/>
      <c r="APA88" s="24"/>
      <c r="APB88" s="24"/>
      <c r="APC88" s="24"/>
      <c r="APD88" s="24"/>
      <c r="APE88" s="24"/>
      <c r="APF88" s="24"/>
      <c r="APG88" s="24"/>
      <c r="APH88" s="24"/>
      <c r="API88" s="24"/>
      <c r="APJ88" s="24"/>
      <c r="APK88" s="24"/>
      <c r="APL88" s="24"/>
      <c r="APM88" s="24"/>
      <c r="APN88" s="24"/>
      <c r="APO88" s="24"/>
      <c r="APP88" s="24"/>
      <c r="APQ88" s="24"/>
      <c r="APR88" s="24"/>
      <c r="APS88" s="24"/>
      <c r="APT88" s="24"/>
      <c r="APU88" s="24"/>
      <c r="APV88" s="24"/>
      <c r="APW88" s="24"/>
      <c r="APX88" s="24"/>
      <c r="APY88" s="24"/>
      <c r="APZ88" s="24"/>
      <c r="AQA88" s="24"/>
      <c r="AQB88" s="24"/>
      <c r="AQC88" s="24"/>
      <c r="AQD88" s="24"/>
      <c r="AQE88" s="24"/>
      <c r="AQF88" s="24"/>
      <c r="AQG88" s="24"/>
      <c r="AQH88" s="24"/>
      <c r="AQI88" s="24"/>
      <c r="AQJ88" s="24"/>
      <c r="AQK88" s="24"/>
      <c r="AQL88" s="24"/>
      <c r="AQM88" s="24"/>
      <c r="AQN88" s="24"/>
      <c r="AQO88" s="24"/>
      <c r="AQP88" s="24"/>
      <c r="AQQ88" s="24"/>
      <c r="AQR88" s="24"/>
      <c r="AQS88" s="24"/>
      <c r="AQT88" s="24"/>
      <c r="AQU88" s="24"/>
      <c r="AQV88" s="24"/>
      <c r="AQW88" s="24"/>
      <c r="AQX88" s="24"/>
      <c r="AQY88" s="24"/>
      <c r="AQZ88" s="24"/>
      <c r="ARA88" s="24"/>
      <c r="ARB88" s="24"/>
      <c r="ARC88" s="24"/>
      <c r="ARD88" s="24"/>
      <c r="ARE88" s="24"/>
      <c r="ARF88" s="24"/>
      <c r="ARG88" s="24"/>
      <c r="ARH88" s="24"/>
      <c r="ARI88" s="24"/>
      <c r="ARJ88" s="24"/>
      <c r="ARK88" s="24"/>
      <c r="ARL88" s="24"/>
      <c r="ARM88" s="24"/>
      <c r="ARN88" s="24"/>
      <c r="ARO88" s="24"/>
      <c r="ARP88" s="24"/>
      <c r="ARQ88" s="24"/>
      <c r="ARR88" s="24"/>
      <c r="ARS88" s="24"/>
      <c r="ART88" s="24"/>
      <c r="ARU88" s="24"/>
      <c r="ARV88" s="24"/>
      <c r="ARW88" s="24"/>
      <c r="ARX88" s="24"/>
    </row>
    <row r="89" spans="1:1168" x14ac:dyDescent="0.2">
      <c r="A89" s="10" t="s">
        <v>52</v>
      </c>
      <c r="B89" s="3"/>
      <c r="C89" s="3"/>
      <c r="D89" s="191"/>
      <c r="E89" s="185"/>
    </row>
    <row r="90" spans="1:1168" x14ac:dyDescent="0.2">
      <c r="A90" s="10"/>
      <c r="B90" s="4" t="str">
        <f>B82</f>
        <v>MAI</v>
      </c>
      <c r="C90" s="3"/>
      <c r="D90" s="34"/>
      <c r="E90" s="10"/>
    </row>
    <row r="91" spans="1:1168" x14ac:dyDescent="0.2">
      <c r="A91" s="10"/>
      <c r="B91" s="3"/>
      <c r="C91" s="3"/>
      <c r="D91" s="34">
        <v>0</v>
      </c>
      <c r="E91" s="10"/>
    </row>
    <row r="92" spans="1:1168" x14ac:dyDescent="0.2">
      <c r="A92" s="10"/>
      <c r="B92" s="3"/>
      <c r="C92" s="3"/>
      <c r="D92" s="34">
        <v>0</v>
      </c>
      <c r="E92" s="10"/>
    </row>
    <row r="93" spans="1:1168" x14ac:dyDescent="0.2">
      <c r="A93" s="10"/>
      <c r="B93" s="3"/>
      <c r="C93" s="3"/>
      <c r="D93" s="34">
        <v>0</v>
      </c>
      <c r="E93" s="10"/>
    </row>
    <row r="94" spans="1:1168" x14ac:dyDescent="0.2">
      <c r="A94" s="4" t="s">
        <v>53</v>
      </c>
      <c r="B94" s="3"/>
      <c r="C94" s="3"/>
      <c r="D94" s="34">
        <v>0</v>
      </c>
      <c r="E94" s="10"/>
    </row>
    <row r="95" spans="1:1168" ht="13.5" thickBot="1" x14ac:dyDescent="0.25">
      <c r="A95" s="102" t="s">
        <v>54</v>
      </c>
      <c r="B95" s="103"/>
      <c r="C95" s="128"/>
      <c r="D95" s="129">
        <f>D89+D90+D91+D92+D93+D94</f>
        <v>0</v>
      </c>
      <c r="E95" s="130"/>
    </row>
    <row r="96" spans="1:1168" x14ac:dyDescent="0.2">
      <c r="A96" s="11" t="s">
        <v>113</v>
      </c>
      <c r="B96" s="5"/>
      <c r="C96" s="14">
        <v>26</v>
      </c>
      <c r="D96" s="63">
        <v>350</v>
      </c>
      <c r="E96" s="22" t="s">
        <v>162</v>
      </c>
    </row>
    <row r="97" spans="1:5" x14ac:dyDescent="0.2">
      <c r="A97" s="11"/>
      <c r="B97" s="5"/>
      <c r="C97" s="3"/>
      <c r="D97" s="73"/>
      <c r="E97" s="10"/>
    </row>
    <row r="98" spans="1:5" x14ac:dyDescent="0.2">
      <c r="A98" s="11"/>
      <c r="B98" s="5"/>
      <c r="C98" s="3"/>
      <c r="D98" s="73"/>
      <c r="E98" s="10"/>
    </row>
    <row r="99" spans="1:5" x14ac:dyDescent="0.2">
      <c r="A99" s="11"/>
      <c r="B99" s="5"/>
      <c r="C99" s="3"/>
      <c r="D99" s="73"/>
      <c r="E99" s="10"/>
    </row>
    <row r="100" spans="1:5" x14ac:dyDescent="0.2">
      <c r="A100" s="10"/>
      <c r="B100" s="4" t="str">
        <f>B90</f>
        <v>MAI</v>
      </c>
      <c r="C100" s="14"/>
      <c r="D100" s="3"/>
      <c r="E100" s="3"/>
    </row>
    <row r="101" spans="1:5" ht="13.5" thickBot="1" x14ac:dyDescent="0.25">
      <c r="A101" s="12" t="s">
        <v>114</v>
      </c>
      <c r="B101" s="9"/>
      <c r="C101" s="5"/>
      <c r="D101" s="72"/>
      <c r="E101" s="11"/>
    </row>
    <row r="102" spans="1:5" ht="13.5" thickBot="1" x14ac:dyDescent="0.25">
      <c r="A102" s="89" t="s">
        <v>115</v>
      </c>
      <c r="B102" s="106"/>
      <c r="C102" s="106"/>
      <c r="D102" s="94">
        <f>D96+D97+D98+D99+D100+D101</f>
        <v>350</v>
      </c>
      <c r="E102" s="97"/>
    </row>
    <row r="103" spans="1:5" x14ac:dyDescent="0.2">
      <c r="A103" s="21" t="s">
        <v>116</v>
      </c>
      <c r="B103" s="11"/>
      <c r="C103" s="10"/>
      <c r="D103" s="34">
        <v>0</v>
      </c>
      <c r="E103" s="10"/>
    </row>
    <row r="104" spans="1:5" x14ac:dyDescent="0.2">
      <c r="A104" s="4"/>
      <c r="B104" s="10"/>
      <c r="C104" s="22"/>
      <c r="D104" s="63">
        <v>0</v>
      </c>
      <c r="E104" s="22"/>
    </row>
    <row r="105" spans="1:5" x14ac:dyDescent="0.2">
      <c r="A105" s="4" t="s">
        <v>117</v>
      </c>
      <c r="B105" s="4" t="str">
        <f>B100</f>
        <v>MAI</v>
      </c>
      <c r="D105">
        <v>0</v>
      </c>
    </row>
    <row r="106" spans="1:5" ht="13.5" thickBot="1" x14ac:dyDescent="0.25">
      <c r="A106" s="12"/>
      <c r="B106" s="12"/>
      <c r="C106" s="84"/>
      <c r="D106" s="46">
        <v>0</v>
      </c>
      <c r="E106" s="84"/>
    </row>
    <row r="107" spans="1:5" ht="13.5" thickBot="1" x14ac:dyDescent="0.25">
      <c r="A107" s="89" t="s">
        <v>118</v>
      </c>
      <c r="B107" s="106"/>
      <c r="C107" s="106"/>
      <c r="D107" s="114">
        <f>D103+D104</f>
        <v>0</v>
      </c>
      <c r="E107" s="132"/>
    </row>
    <row r="108" spans="1:5" x14ac:dyDescent="0.2">
      <c r="A108" s="21" t="s">
        <v>122</v>
      </c>
      <c r="D108" s="108">
        <v>0</v>
      </c>
      <c r="E108" s="8"/>
    </row>
    <row r="109" spans="1:5" x14ac:dyDescent="0.2">
      <c r="B109" s="4" t="str">
        <f>B105</f>
        <v>MAI</v>
      </c>
      <c r="C109" s="10"/>
      <c r="D109" s="34">
        <v>0</v>
      </c>
      <c r="E109" s="10"/>
    </row>
    <row r="110" spans="1:5" ht="13.5" thickBot="1" x14ac:dyDescent="0.25">
      <c r="A110" s="12" t="s">
        <v>123</v>
      </c>
      <c r="B110" s="13"/>
      <c r="C110" s="13"/>
      <c r="D110" s="25">
        <v>0</v>
      </c>
      <c r="E110" s="13"/>
    </row>
    <row r="111" spans="1:5" ht="13.5" thickBot="1" x14ac:dyDescent="0.25">
      <c r="A111" s="89" t="s">
        <v>124</v>
      </c>
      <c r="B111" s="106"/>
      <c r="C111" s="106"/>
      <c r="D111" s="116">
        <f>D108</f>
        <v>0</v>
      </c>
      <c r="E111" s="97"/>
    </row>
    <row r="112" spans="1:5" x14ac:dyDescent="0.2">
      <c r="A112" s="21" t="s">
        <v>78</v>
      </c>
      <c r="B112" s="11"/>
      <c r="C112" s="11">
        <v>27</v>
      </c>
      <c r="D112" s="33">
        <v>449.29</v>
      </c>
      <c r="E112" s="11" t="s">
        <v>146</v>
      </c>
    </row>
    <row r="113" spans="1:5" x14ac:dyDescent="0.2">
      <c r="A113" s="4" t="s">
        <v>79</v>
      </c>
      <c r="B113" s="10" t="str">
        <f>B109</f>
        <v>MAI</v>
      </c>
      <c r="C113" s="10"/>
      <c r="D113" s="15">
        <v>0</v>
      </c>
      <c r="E113" s="10"/>
    </row>
    <row r="114" spans="1:5" ht="13.5" thickBot="1" x14ac:dyDescent="0.25">
      <c r="A114" s="12"/>
      <c r="B114" s="13"/>
      <c r="C114" s="13"/>
      <c r="D114" s="26">
        <v>0</v>
      </c>
      <c r="E114" s="13"/>
    </row>
    <row r="115" spans="1:5" ht="13.5" thickBot="1" x14ac:dyDescent="0.25">
      <c r="A115" s="89" t="s">
        <v>91</v>
      </c>
      <c r="B115" s="179"/>
      <c r="C115" s="179"/>
      <c r="D115" s="155">
        <f>D112</f>
        <v>449.29</v>
      </c>
      <c r="E115" s="180"/>
    </row>
    <row r="116" spans="1:5" x14ac:dyDescent="0.2">
      <c r="A116" s="32" t="s">
        <v>38</v>
      </c>
      <c r="B116" s="3"/>
      <c r="C116" s="192">
        <v>14</v>
      </c>
      <c r="D116" s="196">
        <v>425</v>
      </c>
      <c r="E116" s="195" t="s">
        <v>148</v>
      </c>
    </row>
    <row r="117" spans="1:5" x14ac:dyDescent="0.2">
      <c r="A117" s="32"/>
      <c r="B117" s="3"/>
      <c r="C117" s="200">
        <v>14</v>
      </c>
      <c r="D117" s="197">
        <v>335</v>
      </c>
      <c r="E117" s="151" t="str">
        <f>E116</f>
        <v>INTERLOG</v>
      </c>
    </row>
    <row r="118" spans="1:5" x14ac:dyDescent="0.2">
      <c r="A118" s="32"/>
      <c r="B118" s="3"/>
      <c r="C118" s="192">
        <v>21</v>
      </c>
      <c r="D118" s="184">
        <v>595</v>
      </c>
      <c r="E118" s="183" t="s">
        <v>150</v>
      </c>
    </row>
    <row r="119" spans="1:5" x14ac:dyDescent="0.2">
      <c r="A119" s="32"/>
      <c r="B119" s="3"/>
      <c r="C119" s="192">
        <v>21</v>
      </c>
      <c r="D119" s="197">
        <v>169.95</v>
      </c>
      <c r="E119" s="195" t="s">
        <v>163</v>
      </c>
    </row>
    <row r="120" spans="1:5" x14ac:dyDescent="0.2">
      <c r="A120" s="10"/>
      <c r="B120" s="3"/>
      <c r="C120" s="192">
        <v>24</v>
      </c>
      <c r="D120" s="197">
        <v>47.86</v>
      </c>
      <c r="E120" s="195" t="s">
        <v>164</v>
      </c>
    </row>
    <row r="121" spans="1:5" x14ac:dyDescent="0.2">
      <c r="A121" s="10"/>
      <c r="B121" s="4" t="str">
        <f>B113</f>
        <v>MAI</v>
      </c>
      <c r="C121" s="192">
        <v>25</v>
      </c>
      <c r="D121" s="197">
        <v>855</v>
      </c>
      <c r="E121" s="195" t="s">
        <v>165</v>
      </c>
    </row>
    <row r="122" spans="1:5" x14ac:dyDescent="0.2">
      <c r="A122" s="10" t="s">
        <v>39</v>
      </c>
      <c r="B122" s="4"/>
      <c r="C122" s="192">
        <v>27</v>
      </c>
      <c r="D122" s="197">
        <v>125.7</v>
      </c>
      <c r="E122" s="195" t="s">
        <v>149</v>
      </c>
    </row>
    <row r="123" spans="1:5" x14ac:dyDescent="0.2">
      <c r="A123" s="10"/>
      <c r="B123" s="4"/>
      <c r="C123" s="192">
        <v>27</v>
      </c>
      <c r="D123" s="197">
        <v>40</v>
      </c>
      <c r="E123" s="195" t="s">
        <v>166</v>
      </c>
    </row>
    <row r="124" spans="1:5" x14ac:dyDescent="0.2">
      <c r="A124" s="10"/>
      <c r="B124" s="4"/>
      <c r="C124" s="192">
        <v>27</v>
      </c>
      <c r="D124" s="197">
        <v>330</v>
      </c>
      <c r="E124" s="195" t="s">
        <v>148</v>
      </c>
    </row>
    <row r="125" spans="1:5" x14ac:dyDescent="0.2">
      <c r="A125" s="10"/>
      <c r="B125" s="4"/>
    </row>
    <row r="126" spans="1:5" x14ac:dyDescent="0.2">
      <c r="A126" s="10"/>
      <c r="B126" s="4"/>
      <c r="C126" s="192"/>
      <c r="D126" s="184"/>
      <c r="E126" s="183"/>
    </row>
    <row r="127" spans="1:5" x14ac:dyDescent="0.2">
      <c r="A127" s="10"/>
      <c r="B127" s="4"/>
      <c r="C127" s="192"/>
      <c r="D127" s="184"/>
      <c r="E127" s="183"/>
    </row>
    <row r="128" spans="1:5" x14ac:dyDescent="0.2">
      <c r="A128" s="10"/>
      <c r="B128" s="4"/>
      <c r="C128" s="14"/>
      <c r="D128" s="74"/>
      <c r="E128" s="22"/>
    </row>
    <row r="129" spans="1:5" ht="13.5" thickBot="1" x14ac:dyDescent="0.25">
      <c r="A129" s="101"/>
      <c r="B129" s="29"/>
      <c r="C129" s="66"/>
      <c r="D129" s="170"/>
      <c r="E129" s="126"/>
    </row>
    <row r="130" spans="1:5" ht="13.5" thickBot="1" x14ac:dyDescent="0.25">
      <c r="A130" s="89" t="s">
        <v>40</v>
      </c>
      <c r="B130" s="112"/>
      <c r="C130" s="112"/>
      <c r="D130" s="162">
        <f>D116+D117+D118+D119+D120+D121+D122+D123+D124</f>
        <v>2923.5099999999998</v>
      </c>
      <c r="E130" s="163"/>
    </row>
    <row r="131" spans="1:5" x14ac:dyDescent="0.2">
      <c r="A131" s="21" t="s">
        <v>46</v>
      </c>
      <c r="B131" s="3"/>
      <c r="C131" s="3"/>
      <c r="D131" s="3">
        <v>0</v>
      </c>
      <c r="E131" s="3"/>
    </row>
    <row r="132" spans="1:5" x14ac:dyDescent="0.2">
      <c r="A132" s="4"/>
      <c r="B132" s="4" t="str">
        <f>B121</f>
        <v>MAI</v>
      </c>
      <c r="C132" s="3"/>
      <c r="D132" s="3">
        <v>0</v>
      </c>
      <c r="E132" s="3"/>
    </row>
    <row r="133" spans="1:5" ht="13.5" thickBot="1" x14ac:dyDescent="0.25">
      <c r="A133" s="12">
        <v>59.17</v>
      </c>
      <c r="B133" s="3"/>
      <c r="C133" s="3"/>
      <c r="D133" s="15">
        <v>0</v>
      </c>
      <c r="E133" s="3"/>
    </row>
    <row r="134" spans="1:5" ht="13.5" thickBot="1" x14ac:dyDescent="0.25">
      <c r="A134" s="20" t="s">
        <v>48</v>
      </c>
      <c r="B134" s="3"/>
      <c r="C134" s="164"/>
      <c r="D134" s="165">
        <f>D131+D132+D133</f>
        <v>0</v>
      </c>
      <c r="E134" s="166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4"/>
  <sheetViews>
    <sheetView topLeftCell="A13" workbookViewId="0">
      <selection activeCell="G30" sqref="G30"/>
    </sheetView>
  </sheetViews>
  <sheetFormatPr defaultRowHeight="12.75" x14ac:dyDescent="0.2"/>
  <cols>
    <col min="1" max="1" width="19.85546875" customWidth="1"/>
    <col min="2" max="2" width="13.140625" customWidth="1"/>
    <col min="3" max="3" width="11.5703125" customWidth="1"/>
    <col min="4" max="4" width="11.85546875" customWidth="1"/>
    <col min="5" max="5" width="35.85546875" customWidth="1"/>
  </cols>
  <sheetData>
    <row r="1" spans="1:5" x14ac:dyDescent="0.2">
      <c r="A1" s="7" t="s">
        <v>0</v>
      </c>
    </row>
    <row r="3" spans="1:5" x14ac:dyDescent="0.2">
      <c r="A3" t="s">
        <v>13</v>
      </c>
      <c r="E3" s="8" t="s">
        <v>61</v>
      </c>
    </row>
    <row r="4" spans="1:5" x14ac:dyDescent="0.2">
      <c r="A4" t="s">
        <v>14</v>
      </c>
    </row>
    <row r="5" spans="1:5" x14ac:dyDescent="0.2">
      <c r="A5" t="s">
        <v>1</v>
      </c>
    </row>
    <row r="6" spans="1:5" x14ac:dyDescent="0.2">
      <c r="A6" t="s">
        <v>15</v>
      </c>
    </row>
    <row r="9" spans="1:5" x14ac:dyDescent="0.2">
      <c r="C9" s="201" t="s">
        <v>167</v>
      </c>
      <c r="D9" s="201"/>
      <c r="E9" s="201"/>
    </row>
    <row r="10" spans="1:5" ht="13.5" thickBot="1" x14ac:dyDescent="0.25"/>
    <row r="11" spans="1:5" s="1" customFormat="1" ht="13.5" thickBot="1" x14ac:dyDescent="0.25">
      <c r="A11" s="50" t="s">
        <v>2</v>
      </c>
      <c r="B11" s="51" t="s">
        <v>3</v>
      </c>
      <c r="C11" s="51" t="s">
        <v>4</v>
      </c>
      <c r="D11" s="51" t="s">
        <v>5</v>
      </c>
      <c r="E11" s="52" t="s">
        <v>6</v>
      </c>
    </row>
    <row r="12" spans="1:5" x14ac:dyDescent="0.2">
      <c r="A12" s="30" t="s">
        <v>7</v>
      </c>
      <c r="B12" s="85" t="s">
        <v>152</v>
      </c>
      <c r="C12">
        <v>13</v>
      </c>
      <c r="D12" s="197">
        <v>265996</v>
      </c>
      <c r="E12" s="8" t="s">
        <v>168</v>
      </c>
    </row>
    <row r="13" spans="1:5" x14ac:dyDescent="0.2">
      <c r="A13" s="15" t="s">
        <v>8</v>
      </c>
      <c r="B13" s="34"/>
      <c r="C13" s="34">
        <v>14</v>
      </c>
      <c r="D13" s="197">
        <v>7401</v>
      </c>
      <c r="E13" s="10" t="str">
        <f>E12</f>
        <v>SAL  CARDL04/2021</v>
      </c>
    </row>
    <row r="14" spans="1:5" x14ac:dyDescent="0.2">
      <c r="A14" s="34"/>
      <c r="B14" s="34"/>
      <c r="C14" s="34"/>
      <c r="D14" s="34"/>
      <c r="E14" s="10"/>
    </row>
    <row r="15" spans="1:5" x14ac:dyDescent="0.2">
      <c r="A15" s="34"/>
      <c r="B15" s="34"/>
      <c r="C15" s="34"/>
      <c r="D15" s="34"/>
      <c r="E15" s="10"/>
    </row>
    <row r="16" spans="1:5" x14ac:dyDescent="0.2">
      <c r="A16" s="34"/>
      <c r="B16" s="34"/>
      <c r="C16" s="63"/>
      <c r="D16" s="63"/>
      <c r="E16" s="22"/>
    </row>
    <row r="17" spans="1:5" ht="13.5" thickBot="1" x14ac:dyDescent="0.25">
      <c r="A17" s="122" t="s">
        <v>9</v>
      </c>
      <c r="B17" s="104"/>
      <c r="C17" s="104"/>
      <c r="D17" s="104">
        <f>D14+D13+D15+D16+D12</f>
        <v>273397</v>
      </c>
      <c r="E17" s="123"/>
    </row>
    <row r="18" spans="1:5" x14ac:dyDescent="0.2">
      <c r="A18" s="33" t="s">
        <v>10</v>
      </c>
      <c r="B18" s="33"/>
      <c r="C18" s="33">
        <v>14</v>
      </c>
      <c r="D18" s="188">
        <v>15663</v>
      </c>
      <c r="E18" s="47" t="str">
        <f>E12</f>
        <v>SAL  CARDL04/2021</v>
      </c>
    </row>
    <row r="19" spans="1:5" x14ac:dyDescent="0.2">
      <c r="A19" s="15" t="s">
        <v>11</v>
      </c>
      <c r="B19" s="15" t="str">
        <f>B12</f>
        <v>MAI</v>
      </c>
      <c r="C19" s="34"/>
      <c r="D19" s="34"/>
    </row>
    <row r="20" spans="1:5" ht="13.5" thickBot="1" x14ac:dyDescent="0.25">
      <c r="A20" s="25"/>
      <c r="B20" s="25"/>
      <c r="C20" s="25"/>
      <c r="D20" s="25"/>
      <c r="E20" s="13"/>
    </row>
    <row r="21" spans="1:5" ht="13.5" thickBot="1" x14ac:dyDescent="0.25">
      <c r="A21" s="118" t="s">
        <v>12</v>
      </c>
      <c r="B21" s="98"/>
      <c r="C21" s="98"/>
      <c r="D21" s="98">
        <f>D18+D19+D20</f>
        <v>15663</v>
      </c>
      <c r="E21" s="124"/>
    </row>
    <row r="22" spans="1:5" x14ac:dyDescent="0.2">
      <c r="A22" s="33" t="s">
        <v>69</v>
      </c>
      <c r="B22" s="33"/>
      <c r="C22" s="34">
        <v>14</v>
      </c>
      <c r="D22" s="191">
        <v>40</v>
      </c>
      <c r="E22" s="191" t="str">
        <f>'[1]10.01.13 INDEMN DELEGARE'!$C$17</f>
        <v>DIURNA</v>
      </c>
    </row>
    <row r="23" spans="1:5" x14ac:dyDescent="0.2">
      <c r="A23" s="34" t="s">
        <v>70</v>
      </c>
      <c r="B23" s="15" t="str">
        <f>B19</f>
        <v>MAI</v>
      </c>
      <c r="C23" s="34">
        <v>28</v>
      </c>
      <c r="D23" s="43">
        <v>40</v>
      </c>
      <c r="E23" s="186" t="str">
        <f>E22</f>
        <v>DIURNA</v>
      </c>
    </row>
    <row r="24" spans="1:5" x14ac:dyDescent="0.2">
      <c r="A24" s="25"/>
      <c r="B24" s="25"/>
      <c r="C24" s="34"/>
      <c r="D24" s="34"/>
      <c r="E24" s="34" t="str">
        <f>E23</f>
        <v>DIURNA</v>
      </c>
    </row>
    <row r="25" spans="1:5" ht="13.5" thickBot="1" x14ac:dyDescent="0.25">
      <c r="A25" s="25"/>
      <c r="B25" s="25"/>
      <c r="C25" s="80"/>
      <c r="D25" s="81"/>
    </row>
    <row r="26" spans="1:5" ht="13.5" thickBot="1" x14ac:dyDescent="0.25">
      <c r="A26" s="118" t="s">
        <v>71</v>
      </c>
      <c r="B26" s="98"/>
      <c r="C26" s="98"/>
      <c r="D26" s="149">
        <f>D22+D23+D24+D25</f>
        <v>80</v>
      </c>
      <c r="E26" s="124"/>
    </row>
    <row r="27" spans="1:5" x14ac:dyDescent="0.2">
      <c r="A27" s="33" t="s">
        <v>19</v>
      </c>
      <c r="B27" s="33"/>
      <c r="C27" s="45">
        <v>13</v>
      </c>
      <c r="D27" s="189">
        <v>30256</v>
      </c>
      <c r="E27" s="187" t="str">
        <f>'[1]10.01.13 INDEMN DELEGARE'!$C$17</f>
        <v>DIURNA</v>
      </c>
    </row>
    <row r="28" spans="1:5" x14ac:dyDescent="0.2">
      <c r="A28" s="15" t="s">
        <v>20</v>
      </c>
      <c r="B28" s="15" t="str">
        <f>B23</f>
        <v>MAI</v>
      </c>
      <c r="C28" s="33">
        <v>14</v>
      </c>
      <c r="D28" s="188">
        <v>1612</v>
      </c>
      <c r="E28" s="185" t="str">
        <f>E27</f>
        <v>DIURNA</v>
      </c>
    </row>
    <row r="29" spans="1:5" ht="13.5" thickBot="1" x14ac:dyDescent="0.25">
      <c r="A29" s="25"/>
      <c r="B29" s="25"/>
      <c r="C29" s="25"/>
      <c r="D29" s="25"/>
      <c r="E29" s="185"/>
    </row>
    <row r="30" spans="1:5" ht="13.5" thickBot="1" x14ac:dyDescent="0.25">
      <c r="A30" s="118" t="s">
        <v>21</v>
      </c>
      <c r="B30" s="98"/>
      <c r="C30" s="98"/>
      <c r="D30" s="193">
        <f>D27+D28+D29</f>
        <v>31868</v>
      </c>
      <c r="E30" s="95"/>
    </row>
    <row r="31" spans="1:5" x14ac:dyDescent="0.2">
      <c r="A31" s="33" t="s">
        <v>72</v>
      </c>
      <c r="B31" s="33"/>
      <c r="C31" s="33">
        <v>13</v>
      </c>
      <c r="D31" s="33">
        <v>1098</v>
      </c>
      <c r="E31" s="167" t="s">
        <v>169</v>
      </c>
    </row>
    <row r="32" spans="1:5" x14ac:dyDescent="0.2">
      <c r="A32" s="34"/>
      <c r="B32" s="34"/>
      <c r="C32" s="34"/>
      <c r="D32" s="34"/>
      <c r="E32" s="10"/>
    </row>
    <row r="33" spans="1:5" x14ac:dyDescent="0.2">
      <c r="A33" s="34" t="s">
        <v>73</v>
      </c>
      <c r="B33" s="15" t="str">
        <f>B28</f>
        <v>MAI</v>
      </c>
      <c r="C33" s="34"/>
      <c r="D33" s="34"/>
      <c r="E33" s="10"/>
    </row>
    <row r="34" spans="1:5" ht="13.5" thickBot="1" x14ac:dyDescent="0.25">
      <c r="A34" s="25"/>
      <c r="B34" s="25"/>
      <c r="C34" s="25"/>
      <c r="D34" s="25"/>
      <c r="E34" s="13"/>
    </row>
    <row r="35" spans="1:5" ht="13.5" thickBot="1" x14ac:dyDescent="0.25">
      <c r="A35" s="27" t="s">
        <v>74</v>
      </c>
      <c r="B35" s="41"/>
      <c r="C35" s="41"/>
      <c r="D35" s="37">
        <f>D31+D32+D33+D34</f>
        <v>1098</v>
      </c>
      <c r="E35" s="19"/>
    </row>
    <row r="36" spans="1:5" x14ac:dyDescent="0.2">
      <c r="A36" s="33" t="s">
        <v>110</v>
      </c>
      <c r="B36" s="33"/>
      <c r="C36" s="33"/>
      <c r="D36" s="33"/>
      <c r="E36" s="11"/>
    </row>
    <row r="37" spans="1:5" x14ac:dyDescent="0.2">
      <c r="A37" s="34" t="s">
        <v>111</v>
      </c>
      <c r="B37" s="15" t="str">
        <f>B33</f>
        <v>MAI</v>
      </c>
      <c r="C37" s="34"/>
      <c r="D37" s="34"/>
      <c r="E37" s="10"/>
    </row>
    <row r="38" spans="1:5" x14ac:dyDescent="0.2">
      <c r="A38" s="34"/>
      <c r="B38" s="15"/>
      <c r="C38" s="34"/>
      <c r="D38" s="34"/>
      <c r="E38" s="10"/>
    </row>
    <row r="39" spans="1:5" x14ac:dyDescent="0.2">
      <c r="A39" s="34"/>
      <c r="B39" s="34"/>
      <c r="C39" s="34"/>
      <c r="D39" s="34"/>
      <c r="E39" s="10"/>
    </row>
    <row r="40" spans="1:5" x14ac:dyDescent="0.2">
      <c r="A40" s="34"/>
      <c r="B40" s="34"/>
      <c r="C40" s="34"/>
      <c r="D40" s="34"/>
      <c r="E40" s="10"/>
    </row>
    <row r="41" spans="1:5" x14ac:dyDescent="0.2">
      <c r="A41" s="34"/>
      <c r="B41" s="34"/>
      <c r="C41" s="63"/>
      <c r="D41" s="3"/>
      <c r="E41" s="22"/>
    </row>
    <row r="42" spans="1:5" x14ac:dyDescent="0.2">
      <c r="A42" s="33"/>
      <c r="B42" s="33"/>
      <c r="C42" s="61"/>
      <c r="D42" s="61"/>
      <c r="E42" s="62"/>
    </row>
    <row r="43" spans="1:5" ht="13.5" thickBot="1" x14ac:dyDescent="0.25">
      <c r="A43" s="25"/>
      <c r="B43" s="25"/>
      <c r="C43" s="25"/>
      <c r="D43" s="25"/>
      <c r="E43" s="13"/>
    </row>
    <row r="44" spans="1:5" x14ac:dyDescent="0.2">
      <c r="A44" s="134" t="s">
        <v>112</v>
      </c>
      <c r="B44" s="135"/>
      <c r="C44" s="135"/>
      <c r="D44" s="148">
        <f>D36+D37+D38+D39+D40+D41</f>
        <v>0</v>
      </c>
      <c r="E44" s="110"/>
    </row>
    <row r="45" spans="1:5" x14ac:dyDescent="0.2">
      <c r="A45" s="34" t="s">
        <v>127</v>
      </c>
      <c r="B45" s="15" t="str">
        <f>B33</f>
        <v>MAI</v>
      </c>
      <c r="C45" s="34"/>
      <c r="D45" s="34"/>
      <c r="E45" s="10"/>
    </row>
    <row r="46" spans="1:5" x14ac:dyDescent="0.2">
      <c r="A46" s="34"/>
      <c r="B46" s="15"/>
      <c r="C46" s="34"/>
      <c r="D46" s="34"/>
      <c r="E46" s="10"/>
    </row>
    <row r="47" spans="1:5" ht="13.5" thickBot="1" x14ac:dyDescent="0.25">
      <c r="A47" s="139" t="s">
        <v>128</v>
      </c>
      <c r="B47" s="139"/>
      <c r="C47" s="139"/>
      <c r="D47" s="139"/>
      <c r="E47" s="23"/>
    </row>
    <row r="48" spans="1:5" ht="13.5" thickBot="1" x14ac:dyDescent="0.25">
      <c r="A48" s="118" t="s">
        <v>129</v>
      </c>
      <c r="B48" s="116"/>
      <c r="C48" s="116"/>
      <c r="D48" s="149">
        <f>D45+D47</f>
        <v>0</v>
      </c>
      <c r="E48" s="99"/>
    </row>
    <row r="49" spans="1:5" ht="13.5" thickBot="1" x14ac:dyDescent="0.25">
      <c r="A49" s="136"/>
      <c r="B49" s="137"/>
      <c r="C49" s="137"/>
      <c r="D49" s="136"/>
      <c r="E49" s="138"/>
    </row>
    <row r="50" spans="1:5" ht="13.5" thickBot="1" x14ac:dyDescent="0.25">
      <c r="A50" s="140" t="s">
        <v>95</v>
      </c>
      <c r="B50" s="37" t="str">
        <f>B37</f>
        <v>MAI</v>
      </c>
      <c r="C50" s="41"/>
      <c r="D50" s="41"/>
      <c r="E50" s="35"/>
    </row>
    <row r="51" spans="1:5" ht="13.5" thickBot="1" x14ac:dyDescent="0.25">
      <c r="A51" s="139" t="s">
        <v>96</v>
      </c>
      <c r="B51" s="139"/>
      <c r="C51" s="139"/>
      <c r="D51" s="139"/>
      <c r="E51" s="23"/>
    </row>
    <row r="52" spans="1:5" ht="13.5" thickBot="1" x14ac:dyDescent="0.25">
      <c r="A52" s="27" t="s">
        <v>97</v>
      </c>
      <c r="B52" s="41"/>
      <c r="C52" s="41"/>
      <c r="D52" s="37">
        <f>D50+D51</f>
        <v>0</v>
      </c>
      <c r="E52" s="19"/>
    </row>
    <row r="53" spans="1:5" x14ac:dyDescent="0.2">
      <c r="A53" s="33" t="s">
        <v>98</v>
      </c>
      <c r="B53" s="32" t="str">
        <f>B50</f>
        <v>MAI</v>
      </c>
      <c r="C53" s="33"/>
      <c r="D53" s="33"/>
      <c r="E53" s="11"/>
    </row>
    <row r="54" spans="1:5" ht="13.5" thickBot="1" x14ac:dyDescent="0.25">
      <c r="A54" s="25" t="s">
        <v>99</v>
      </c>
      <c r="B54" s="25"/>
      <c r="C54" s="25"/>
      <c r="D54" s="25"/>
      <c r="E54" s="13"/>
    </row>
    <row r="55" spans="1:5" ht="13.5" thickBot="1" x14ac:dyDescent="0.25">
      <c r="A55" s="27" t="s">
        <v>100</v>
      </c>
      <c r="B55" s="41"/>
      <c r="C55" s="41"/>
      <c r="D55" s="37">
        <f>D53+D54</f>
        <v>0</v>
      </c>
      <c r="E55" s="19"/>
    </row>
    <row r="56" spans="1:5" x14ac:dyDescent="0.2">
      <c r="A56" s="33" t="s">
        <v>101</v>
      </c>
      <c r="B56" s="32" t="str">
        <f>B53</f>
        <v>MAI</v>
      </c>
      <c r="C56" s="33"/>
      <c r="D56" s="33"/>
      <c r="E56" s="11"/>
    </row>
    <row r="57" spans="1:5" ht="13.5" thickBot="1" x14ac:dyDescent="0.25">
      <c r="A57" s="25" t="s">
        <v>102</v>
      </c>
      <c r="B57" s="25"/>
      <c r="C57" s="25"/>
      <c r="D57" s="25"/>
      <c r="E57" s="13"/>
    </row>
    <row r="58" spans="1:5" ht="13.5" thickBot="1" x14ac:dyDescent="0.25">
      <c r="A58" s="27" t="s">
        <v>103</v>
      </c>
      <c r="B58" s="41"/>
      <c r="C58" s="41"/>
      <c r="D58" s="37">
        <f>D56+D57</f>
        <v>0</v>
      </c>
      <c r="E58" s="19"/>
    </row>
    <row r="59" spans="1:5" x14ac:dyDescent="0.2">
      <c r="A59" s="33" t="s">
        <v>104</v>
      </c>
      <c r="B59" s="33"/>
      <c r="C59" s="33"/>
      <c r="D59" s="33"/>
      <c r="E59" s="11"/>
    </row>
    <row r="60" spans="1:5" ht="13.5" thickBot="1" x14ac:dyDescent="0.25">
      <c r="A60" s="25" t="s">
        <v>105</v>
      </c>
      <c r="B60" s="25"/>
      <c r="C60" s="25"/>
      <c r="D60" s="25"/>
      <c r="E60" s="13"/>
    </row>
    <row r="61" spans="1:5" ht="13.5" thickBot="1" x14ac:dyDescent="0.25">
      <c r="A61" s="27" t="s">
        <v>106</v>
      </c>
      <c r="B61" s="41"/>
      <c r="C61" s="41"/>
      <c r="D61" s="37">
        <f>D59+D60</f>
        <v>0</v>
      </c>
      <c r="E61" s="19"/>
    </row>
    <row r="62" spans="1:5" x14ac:dyDescent="0.2">
      <c r="A62" s="33" t="s">
        <v>58</v>
      </c>
      <c r="B62" s="32" t="str">
        <f>B37</f>
        <v>MAI</v>
      </c>
      <c r="C62" s="33">
        <v>11</v>
      </c>
      <c r="D62" s="188">
        <v>6296</v>
      </c>
      <c r="E62" s="190" t="s">
        <v>170</v>
      </c>
    </row>
    <row r="63" spans="1:5" ht="13.5" thickBot="1" x14ac:dyDescent="0.25">
      <c r="A63" s="25" t="s">
        <v>59</v>
      </c>
      <c r="B63" s="25"/>
      <c r="C63" s="25"/>
      <c r="D63" s="25"/>
      <c r="E63" s="13"/>
    </row>
    <row r="64" spans="1:5" ht="13.5" thickBot="1" x14ac:dyDescent="0.25">
      <c r="A64" s="118" t="s">
        <v>60</v>
      </c>
      <c r="B64" s="116"/>
      <c r="C64" s="116"/>
      <c r="D64" s="109">
        <f>D62+D63</f>
        <v>6296</v>
      </c>
      <c r="E64" s="99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materiale 61</vt:lpstr>
      <vt:lpstr>personal 68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USER2</cp:lastModifiedBy>
  <cp:lastPrinted>2021-06-22T09:02:03Z</cp:lastPrinted>
  <dcterms:created xsi:type="dcterms:W3CDTF">1996-10-14T23:33:28Z</dcterms:created>
  <dcterms:modified xsi:type="dcterms:W3CDTF">2021-06-22T13:09:01Z</dcterms:modified>
</cp:coreProperties>
</file>