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14100" windowHeight="5325" activeTab="0"/>
  </bookViews>
  <sheets>
    <sheet name="Cap_61_0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<sst xmlns="http://schemas.openxmlformats.org/spreadsheetml/2006/main" count="114" uniqueCount="113">
  <si>
    <t>INSTITUŢIA PREFECTULUI JUDEŢUL HUNEDOARA</t>
  </si>
  <si>
    <t xml:space="preserve">                                                        BUGETUL ACTUALIZAT </t>
  </si>
  <si>
    <t xml:space="preserve">                                                   de venituri si cheltuieli pe anul 2020</t>
  </si>
  <si>
    <t>Sector 01- Bugetul de stat</t>
  </si>
  <si>
    <t>Sursa A-INTEGRAL DE LA BUGET</t>
  </si>
  <si>
    <t>Capitolul : 61 ORDINE PUBLICA SI SIGURANTA NATIONALA</t>
  </si>
  <si>
    <t xml:space="preserve">Subcapitol: 01-Autoritati executive si legislative  </t>
  </si>
  <si>
    <t>Paragraf :03 Autoritati executive</t>
  </si>
  <si>
    <t>Subparagraf: 01-Activitatea curenta</t>
  </si>
  <si>
    <t>CATEGORIA DE CHELTUIALĂ</t>
  </si>
  <si>
    <t>COD</t>
  </si>
  <si>
    <t>Buget
aprobat</t>
  </si>
  <si>
    <t xml:space="preserve">Trim III </t>
  </si>
  <si>
    <t xml:space="preserve">Trim IV </t>
  </si>
  <si>
    <t xml:space="preserve">Trim I </t>
  </si>
  <si>
    <t xml:space="preserve">Trim II </t>
  </si>
  <si>
    <t>AUTORITATI PUBLICE SI ACTIUNI 
EXTERNE</t>
  </si>
  <si>
    <t>61.01.50</t>
  </si>
  <si>
    <t>CHELTUIELI CURENTE</t>
  </si>
  <si>
    <t>61,01,01</t>
  </si>
  <si>
    <t>TITLUL I CHELTUIELI DE PERSONAL</t>
  </si>
  <si>
    <t>Cheltuieli salariale in bani</t>
  </si>
  <si>
    <t>10.01</t>
  </si>
  <si>
    <t>Salarii de baza</t>
  </si>
  <si>
    <t>10.01.01</t>
  </si>
  <si>
    <t>Indemniz de conducere</t>
  </si>
  <si>
    <t>10.01.03</t>
  </si>
  <si>
    <t>Sporuri pentru conditii de munca</t>
  </si>
  <si>
    <t>10,01,05</t>
  </si>
  <si>
    <t>Indemnizatii de delegare</t>
  </si>
  <si>
    <t>10.01.13</t>
  </si>
  <si>
    <t>Indemnizatii de delegare in tara</t>
  </si>
  <si>
    <t>10.01.13.01</t>
  </si>
  <si>
    <t>Alte drepturi salariale in bani</t>
  </si>
  <si>
    <t>10.01.30</t>
  </si>
  <si>
    <t>Drepturi salariale ale personalului</t>
  </si>
  <si>
    <t>10.01.30.01</t>
  </si>
  <si>
    <t>Alte drepturi salariale</t>
  </si>
  <si>
    <t>10.01.30.02</t>
  </si>
  <si>
    <t>Cheltuieli salariale in natura</t>
  </si>
  <si>
    <t>10.02</t>
  </si>
  <si>
    <t>Norme de hrana</t>
  </si>
  <si>
    <t>10.02.02</t>
  </si>
  <si>
    <t>Unif si echipament</t>
  </si>
  <si>
    <t>10,02,03</t>
  </si>
  <si>
    <t>Transportul la si de la locul de munca</t>
  </si>
  <si>
    <t>10.02.05</t>
  </si>
  <si>
    <t>Vouchere de vacanta</t>
  </si>
  <si>
    <t>10.02.06</t>
  </si>
  <si>
    <t>Alte drepturi salariale in natura</t>
  </si>
  <si>
    <t>10.02.30</t>
  </si>
  <si>
    <t>Contributii</t>
  </si>
  <si>
    <t>10.03</t>
  </si>
  <si>
    <t>Contributia asiguratorie pt munca</t>
  </si>
  <si>
    <t>10,03,07</t>
  </si>
  <si>
    <t>TITLUL II BUNURI SI SERVICII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</si>
  <si>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</si>
  <si>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</si>
  <si>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</si>
  <si>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</si>
  <si>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</si>
  <si>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</si>
  <si>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Incalzit,iluminat si forta motrice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</si>
  <si>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</si>
  <si>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</si>
  <si>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</si>
  <si>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</si>
  <si>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</si>
  <si>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</si>
  <si>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</si>
  <si>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</si>
  <si>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20,01,07</t>
  </si>
  <si>
    <t>Posta, telecomunicatii,radio , tv, Internet</t>
  </si>
  <si>
    <t>20.01.08</t>
  </si>
  <si>
    <t>Materiale si prestari servicii cu car.functional</t>
  </si>
  <si>
    <t>20.01.09</t>
  </si>
  <si>
    <t>Alte bunuri si servicii pt.intret.si functionare</t>
  </si>
  <si>
    <t>20.01.30</t>
  </si>
  <si>
    <t>Reparatii curente</t>
  </si>
  <si>
    <t>20.02</t>
  </si>
  <si>
    <t>Bunuri de natura obiectelor de inv.</t>
  </si>
  <si>
    <t>20.05</t>
  </si>
  <si>
    <t>Alte obiecte de inventar</t>
  </si>
  <si>
    <t>20.05.30</t>
  </si>
  <si>
    <t>Deplasari , detasari,transferari</t>
  </si>
  <si>
    <t>20.06</t>
  </si>
  <si>
    <t>Deplasari interne,detasari,transferari</t>
  </si>
  <si>
    <t>20.06.01</t>
  </si>
  <si>
    <t>Deplasari in strainatate</t>
  </si>
  <si>
    <t>20.06.02</t>
  </si>
  <si>
    <t>Carti, publicatii si materiale documentare</t>
  </si>
  <si>
    <t>20.11</t>
  </si>
  <si>
    <t>Consultanţă şi expertiză</t>
  </si>
  <si>
    <t>20.12</t>
  </si>
  <si>
    <t>Pregatire profesionala</t>
  </si>
  <si>
    <t>20.13</t>
  </si>
  <si>
    <t>Protectia muncii</t>
  </si>
  <si>
    <t>20.14</t>
  </si>
  <si>
    <t>Cheltuieli judiciare si extrajudiciare</t>
  </si>
  <si>
    <t>20,25</t>
  </si>
  <si>
    <t>Alte cheltuieli</t>
  </si>
  <si>
    <t>20.30</t>
  </si>
  <si>
    <t xml:space="preserve">Reclama si publicitate </t>
  </si>
  <si>
    <t>20.30.01</t>
  </si>
  <si>
    <t>Protocol si reprezentare</t>
  </si>
  <si>
    <t>20.30.02</t>
  </si>
  <si>
    <t>Prime de asigurare non-viata</t>
  </si>
  <si>
    <t>20.30.03</t>
  </si>
  <si>
    <t>Alte cheltuieli cu bunuri si servicii</t>
  </si>
  <si>
    <t>20.30.30</t>
  </si>
  <si>
    <t>59</t>
  </si>
  <si>
    <t>Despagubiri civile</t>
  </si>
  <si>
    <t>59.17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</si>
</sst>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.00"/>
  </numFmts>
  <fonts count="40">
    <font>
      <sz val="10"/>
      <color rgb="FF000000"/>
      <name val="Arial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wrapText="1"/>
    </xf>
    <xf numFmtId="49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right"/>
    </xf>
    <xf numFmtId="2" fontId="38" fillId="0" borderId="11" xfId="0" applyNumberFormat="1" applyFont="1" applyBorder="1" applyAlignment="1">
      <alignment horizontal="right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49" fontId="39" fillId="0" borderId="11" xfId="0" applyNumberFormat="1" applyFont="1" applyBorder="1" applyAlignment="1">
      <alignment horizontal="center"/>
    </xf>
    <xf numFmtId="4" fontId="39" fillId="0" borderId="11" xfId="0" applyNumberFormat="1" applyFont="1" applyBorder="1" applyAlignment="1">
      <alignment horizontal="right"/>
    </xf>
    <xf numFmtId="2" fontId="39" fillId="0" borderId="11" xfId="0" applyNumberFormat="1" applyFont="1" applyBorder="1" applyAlignment="1">
      <alignment horizontal="right"/>
    </xf>
    <xf numFmtId="0" fontId="39" fillId="0" borderId="12" xfId="0" applyFont="1" applyBorder="1" applyAlignment="1">
      <alignment/>
    </xf>
    <xf numFmtId="49" fontId="39" fillId="0" borderId="12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right"/>
    </xf>
    <xf numFmtId="2" fontId="39" fillId="0" borderId="12" xfId="0" applyNumberFormat="1" applyFont="1" applyBorder="1" applyAlignment="1">
      <alignment horizontal="right"/>
    </xf>
    <xf numFmtId="0" fontId="39" fillId="0" borderId="11" xfId="0" applyFont="1" applyBorder="1" applyAlignment="1">
      <alignment horizontal="center"/>
    </xf>
    <xf numFmtId="2" fontId="39" fillId="0" borderId="11" xfId="0" applyNumberFormat="1" applyFont="1" applyBorder="1" applyAlignment="1">
      <alignment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39" fillId="0" borderId="13" xfId="0" applyNumberFormat="1" applyFont="1" applyFill="1" applyBorder="1" applyAlignment="1">
      <alignment/>
    </xf>
    <xf numFmtId="4" fontId="38" fillId="0" borderId="13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zoomScalePageLayoutView="0" workbookViewId="0" topLeftCell="A1">
      <selection activeCell="C68" sqref="C68"/>
    </sheetView>
  </sheetViews>
  <sheetFormatPr defaultColWidth="9.140625" defaultRowHeight="12.75"/>
  <cols>
    <col min="1" max="1" width="40.28125" style="0" customWidth="1"/>
    <col min="2" max="2" width="9.140625" style="0" customWidth="1"/>
  </cols>
  <sheetData>
    <row r="2" ht="12.75">
      <c r="A2" t="s">
        <v>0</v>
      </c>
    </row>
    <row r="5" ht="12.75">
      <c r="A5" t="s">
        <v>1</v>
      </c>
    </row>
    <row r="6" ht="12.75">
      <c r="A6" t="s">
        <v>2</v>
      </c>
    </row>
    <row r="9" ht="12.75">
      <c r="A9" t="s">
        <v>3</v>
      </c>
    </row>
    <row r="10" ht="12.75">
      <c r="A10" t="s">
        <v>4</v>
      </c>
    </row>
    <row r="11" ht="12.75">
      <c r="A11" t="s">
        <v>5</v>
      </c>
    </row>
    <row r="12" ht="12.75">
      <c r="A12" t="s">
        <v>6</v>
      </c>
    </row>
    <row r="13" ht="12.75">
      <c r="A13" t="s">
        <v>7</v>
      </c>
    </row>
    <row r="14" ht="12.75">
      <c r="A14" t="s">
        <v>8</v>
      </c>
    </row>
    <row r="17" spans="1:7" ht="12.75" customHeight="1">
      <c r="A17" s="24" t="s">
        <v>9</v>
      </c>
      <c r="B17" s="24" t="s">
        <v>10</v>
      </c>
      <c r="C17" s="26" t="s">
        <v>11</v>
      </c>
      <c r="D17" s="28"/>
      <c r="E17" s="29"/>
      <c r="F17" s="26" t="s">
        <v>12</v>
      </c>
      <c r="G17" s="26" t="s">
        <v>13</v>
      </c>
    </row>
    <row r="18" spans="1:7" ht="12.75">
      <c r="A18" s="25"/>
      <c r="B18" s="25"/>
      <c r="C18" s="27"/>
      <c r="D18" s="1" t="s">
        <v>14</v>
      </c>
      <c r="E18" s="1" t="s">
        <v>15</v>
      </c>
      <c r="F18" s="27"/>
      <c r="G18" s="27"/>
    </row>
    <row r="19" spans="1:10" ht="22.5">
      <c r="A19" s="2" t="s">
        <v>16</v>
      </c>
      <c r="B19" s="3" t="s">
        <v>17</v>
      </c>
      <c r="C19" s="4">
        <f>C20</f>
        <v>2939</v>
      </c>
      <c r="D19" s="4">
        <f>D20</f>
        <v>734</v>
      </c>
      <c r="E19" s="4">
        <f>E20</f>
        <v>738</v>
      </c>
      <c r="F19" s="4">
        <f>F20</f>
        <v>708</v>
      </c>
      <c r="G19" s="4">
        <f>G20</f>
        <v>759</v>
      </c>
      <c r="H19" s="21"/>
      <c r="J19" s="21"/>
    </row>
    <row r="20" spans="1:10" ht="12.75">
      <c r="A20" s="6" t="s">
        <v>18</v>
      </c>
      <c r="B20" s="3" t="s">
        <v>19</v>
      </c>
      <c r="C20" s="4">
        <f aca="true" t="shared" si="0" ref="C20:C66">D20+E20+F20+G20</f>
        <v>2939</v>
      </c>
      <c r="D20" s="4">
        <f>D21+D39</f>
        <v>734</v>
      </c>
      <c r="E20" s="4">
        <f>E21+E39</f>
        <v>738</v>
      </c>
      <c r="F20" s="4">
        <f>F21+F39</f>
        <v>708</v>
      </c>
      <c r="G20" s="4">
        <f>G21+G39</f>
        <v>759</v>
      </c>
      <c r="H20" s="21"/>
      <c r="J20" s="21"/>
    </row>
    <row r="21" spans="1:10" ht="12.75">
      <c r="A21" s="6" t="s">
        <v>20</v>
      </c>
      <c r="B21" s="3">
        <v>10</v>
      </c>
      <c r="C21" s="4">
        <f t="shared" si="0"/>
        <v>2808</v>
      </c>
      <c r="D21" s="4">
        <f>D22+D31+D37</f>
        <v>693</v>
      </c>
      <c r="E21" s="4">
        <f>E22+E31+E37</f>
        <v>702</v>
      </c>
      <c r="F21" s="4">
        <f>F22+F31+F37</f>
        <v>680</v>
      </c>
      <c r="G21" s="4">
        <f>G22+G31+G37</f>
        <v>733</v>
      </c>
      <c r="H21" s="21"/>
      <c r="J21" s="21"/>
    </row>
    <row r="22" spans="1:10" ht="12.75">
      <c r="A22" s="6" t="s">
        <v>21</v>
      </c>
      <c r="B22" s="3" t="s">
        <v>22</v>
      </c>
      <c r="C22" s="4">
        <f>D22+E22+F22+G22</f>
        <v>2233</v>
      </c>
      <c r="D22" s="4">
        <f>D23+D24+D25+D26+D28</f>
        <v>551</v>
      </c>
      <c r="E22" s="4">
        <f>E23+E24+E25+E26+E28</f>
        <v>562</v>
      </c>
      <c r="F22" s="4">
        <f>F23+F24+F25+F26+F28</f>
        <v>537</v>
      </c>
      <c r="G22" s="4">
        <f>G23+G24+G25+G26+G28</f>
        <v>583</v>
      </c>
      <c r="H22" s="21"/>
      <c r="J22" s="21"/>
    </row>
    <row r="23" spans="1:10" ht="12.75">
      <c r="A23" s="7" t="s">
        <v>23</v>
      </c>
      <c r="B23" s="8" t="s">
        <v>24</v>
      </c>
      <c r="C23" s="4">
        <v>1884</v>
      </c>
      <c r="D23" s="9">
        <v>442</v>
      </c>
      <c r="E23" s="9">
        <v>472</v>
      </c>
      <c r="F23" s="10">
        <v>469</v>
      </c>
      <c r="G23" s="10">
        <v>501</v>
      </c>
      <c r="H23" s="21"/>
      <c r="J23" s="21"/>
    </row>
    <row r="24" spans="1:10" ht="12.75">
      <c r="A24" s="11" t="s">
        <v>25</v>
      </c>
      <c r="B24" s="12" t="s">
        <v>26</v>
      </c>
      <c r="C24" s="4">
        <f t="shared" si="0"/>
        <v>12</v>
      </c>
      <c r="D24" s="13">
        <v>5</v>
      </c>
      <c r="E24" s="13">
        <v>5</v>
      </c>
      <c r="F24" s="14">
        <v>0</v>
      </c>
      <c r="G24" s="14">
        <v>2</v>
      </c>
      <c r="H24" s="21"/>
      <c r="J24" s="21"/>
    </row>
    <row r="25" spans="1:10" ht="12.75">
      <c r="A25" s="7" t="s">
        <v>27</v>
      </c>
      <c r="B25" s="15" t="s">
        <v>28</v>
      </c>
      <c r="C25" s="4">
        <v>82</v>
      </c>
      <c r="D25" s="16">
        <v>24</v>
      </c>
      <c r="E25" s="16">
        <v>24</v>
      </c>
      <c r="F25" s="16">
        <v>14</v>
      </c>
      <c r="G25" s="16">
        <v>20</v>
      </c>
      <c r="H25" s="21"/>
      <c r="I25" s="22"/>
      <c r="J25" s="21"/>
    </row>
    <row r="26" spans="1:10" ht="12.75">
      <c r="A26" s="17" t="s">
        <v>29</v>
      </c>
      <c r="B26" s="18" t="s">
        <v>30</v>
      </c>
      <c r="C26" s="4">
        <f t="shared" si="0"/>
        <v>1</v>
      </c>
      <c r="D26" s="19">
        <v>1</v>
      </c>
      <c r="E26" s="19">
        <v>0</v>
      </c>
      <c r="F26" s="20">
        <v>0</v>
      </c>
      <c r="G26" s="20">
        <v>0</v>
      </c>
      <c r="H26" s="21"/>
      <c r="J26" s="21"/>
    </row>
    <row r="27" spans="1:10" ht="12.75">
      <c r="A27" s="7" t="s">
        <v>31</v>
      </c>
      <c r="B27" s="8" t="s">
        <v>32</v>
      </c>
      <c r="C27" s="4">
        <f t="shared" si="0"/>
        <v>1</v>
      </c>
      <c r="D27" s="9">
        <v>1</v>
      </c>
      <c r="E27" s="9">
        <v>0</v>
      </c>
      <c r="F27" s="10">
        <v>0</v>
      </c>
      <c r="G27" s="10">
        <v>0</v>
      </c>
      <c r="H27" s="21"/>
      <c r="J27" s="21"/>
    </row>
    <row r="28" spans="1:10" ht="12.75">
      <c r="A28" s="7" t="s">
        <v>33</v>
      </c>
      <c r="B28" s="8" t="s">
        <v>34</v>
      </c>
      <c r="C28" s="4">
        <v>254</v>
      </c>
      <c r="D28" s="4">
        <v>79</v>
      </c>
      <c r="E28" s="4">
        <v>61</v>
      </c>
      <c r="F28" s="5">
        <v>54</v>
      </c>
      <c r="G28" s="5">
        <v>60</v>
      </c>
      <c r="H28" s="21"/>
      <c r="J28" s="21"/>
    </row>
    <row r="29" spans="1:10" ht="12.75">
      <c r="A29" s="7" t="s">
        <v>35</v>
      </c>
      <c r="B29" s="8" t="s">
        <v>36</v>
      </c>
      <c r="C29" s="4">
        <v>224</v>
      </c>
      <c r="D29" s="9">
        <v>70</v>
      </c>
      <c r="E29" s="9">
        <v>52</v>
      </c>
      <c r="F29" s="10">
        <v>48</v>
      </c>
      <c r="G29" s="10">
        <v>54</v>
      </c>
      <c r="H29" s="21"/>
      <c r="J29" s="21"/>
    </row>
    <row r="30" spans="1:10" ht="12.75">
      <c r="A30" s="7" t="s">
        <v>37</v>
      </c>
      <c r="B30" s="8" t="s">
        <v>38</v>
      </c>
      <c r="C30" s="4">
        <f t="shared" si="0"/>
        <v>30</v>
      </c>
      <c r="D30" s="9">
        <v>9</v>
      </c>
      <c r="E30" s="9">
        <v>9</v>
      </c>
      <c r="F30" s="10">
        <v>6</v>
      </c>
      <c r="G30" s="10">
        <v>6</v>
      </c>
      <c r="H30" s="21"/>
      <c r="J30" s="21"/>
    </row>
    <row r="31" spans="1:10" ht="12.75">
      <c r="A31" s="6" t="s">
        <v>39</v>
      </c>
      <c r="B31" s="3" t="s">
        <v>40</v>
      </c>
      <c r="C31" s="4">
        <f t="shared" si="0"/>
        <v>525</v>
      </c>
      <c r="D31" s="4">
        <f>D32+D33+D34+D35+D36</f>
        <v>129</v>
      </c>
      <c r="E31" s="4">
        <f>E32+E33+E34+E35+E36</f>
        <v>127</v>
      </c>
      <c r="F31" s="4">
        <f>F32+F33+F34+F35+F36</f>
        <v>132</v>
      </c>
      <c r="G31" s="4">
        <f>G32+G33+G34+G35+G36</f>
        <v>137</v>
      </c>
      <c r="H31" s="21"/>
      <c r="I31" s="23"/>
      <c r="J31" s="21"/>
    </row>
    <row r="32" spans="1:10" ht="12.75">
      <c r="A32" s="7" t="s">
        <v>41</v>
      </c>
      <c r="B32" s="8" t="s">
        <v>42</v>
      </c>
      <c r="C32" s="4">
        <f t="shared" si="0"/>
        <v>380</v>
      </c>
      <c r="D32" s="9">
        <v>94</v>
      </c>
      <c r="E32" s="9">
        <v>94</v>
      </c>
      <c r="F32" s="10">
        <v>97</v>
      </c>
      <c r="G32" s="10">
        <v>95</v>
      </c>
      <c r="H32" s="21"/>
      <c r="J32" s="21"/>
    </row>
    <row r="33" spans="1:10" ht="12.75">
      <c r="A33" s="7" t="s">
        <v>43</v>
      </c>
      <c r="B33" s="8" t="s">
        <v>44</v>
      </c>
      <c r="C33" s="4">
        <f t="shared" si="0"/>
        <v>84</v>
      </c>
      <c r="D33" s="9">
        <v>22</v>
      </c>
      <c r="E33" s="9">
        <v>22</v>
      </c>
      <c r="F33" s="10">
        <v>19</v>
      </c>
      <c r="G33" s="10">
        <v>21</v>
      </c>
      <c r="H33" s="21"/>
      <c r="J33" s="21"/>
    </row>
    <row r="34" spans="1:10" ht="12.75">
      <c r="A34" s="7" t="s">
        <v>45</v>
      </c>
      <c r="B34" s="8" t="s">
        <v>46</v>
      </c>
      <c r="C34" s="4">
        <f t="shared" si="0"/>
        <v>14</v>
      </c>
      <c r="D34" s="9">
        <v>5</v>
      </c>
      <c r="E34" s="9">
        <v>5</v>
      </c>
      <c r="F34" s="10">
        <v>2</v>
      </c>
      <c r="G34" s="10">
        <v>2</v>
      </c>
      <c r="H34" s="21"/>
      <c r="J34" s="21"/>
    </row>
    <row r="35" spans="1:10" ht="12.75">
      <c r="A35" s="7" t="s">
        <v>47</v>
      </c>
      <c r="B35" s="8" t="s">
        <v>48</v>
      </c>
      <c r="C35" s="4">
        <f t="shared" si="0"/>
        <v>40</v>
      </c>
      <c r="D35" s="9">
        <v>7</v>
      </c>
      <c r="E35" s="9">
        <v>3</v>
      </c>
      <c r="F35" s="10">
        <v>13</v>
      </c>
      <c r="G35" s="10">
        <v>17</v>
      </c>
      <c r="H35" s="21"/>
      <c r="J35" s="21"/>
    </row>
    <row r="36" spans="1:10" ht="12.75">
      <c r="A36" s="7" t="s">
        <v>49</v>
      </c>
      <c r="B36" s="8" t="s">
        <v>50</v>
      </c>
      <c r="C36" s="4">
        <f t="shared" si="0"/>
        <v>7</v>
      </c>
      <c r="D36" s="9">
        <v>1</v>
      </c>
      <c r="E36" s="9">
        <v>3</v>
      </c>
      <c r="F36" s="10">
        <v>1</v>
      </c>
      <c r="G36" s="10">
        <v>2</v>
      </c>
      <c r="H36" s="21"/>
      <c r="J36" s="21"/>
    </row>
    <row r="37" spans="1:10" ht="12.75">
      <c r="A37" s="6" t="s">
        <v>51</v>
      </c>
      <c r="B37" s="3" t="s">
        <v>52</v>
      </c>
      <c r="C37" s="4">
        <f t="shared" si="0"/>
        <v>50</v>
      </c>
      <c r="D37" s="4">
        <v>13</v>
      </c>
      <c r="E37" s="4">
        <v>13</v>
      </c>
      <c r="F37" s="4">
        <v>11</v>
      </c>
      <c r="G37" s="4">
        <v>13</v>
      </c>
      <c r="H37" s="21"/>
      <c r="I37" s="23"/>
      <c r="J37" s="21"/>
    </row>
    <row r="38" spans="1:10" ht="12.75">
      <c r="A38" s="7" t="s">
        <v>53</v>
      </c>
      <c r="B38" s="8" t="s">
        <v>54</v>
      </c>
      <c r="C38" s="4">
        <f t="shared" si="0"/>
        <v>50</v>
      </c>
      <c r="D38" s="9">
        <v>13</v>
      </c>
      <c r="E38" s="9">
        <v>13</v>
      </c>
      <c r="F38" s="10">
        <v>11</v>
      </c>
      <c r="G38" s="10">
        <v>13</v>
      </c>
      <c r="H38" s="21"/>
      <c r="J38" s="21"/>
    </row>
    <row r="39" spans="1:8" ht="12.75">
      <c r="A39" s="6" t="s">
        <v>55</v>
      </c>
      <c r="B39" s="3">
        <v>20</v>
      </c>
      <c r="C39" s="4">
        <f t="shared" si="0"/>
        <v>131</v>
      </c>
      <c r="D39" s="4">
        <f>D40+D51+D52+D54+D57+D58+D59+D60+D61+D62</f>
        <v>41</v>
      </c>
      <c r="E39" s="4">
        <f>E40+E51+E52+E54+E57+E58+E59+E60+E61+E62</f>
        <v>36</v>
      </c>
      <c r="F39" s="4">
        <f>F40+F51+F52+F54+F57+F58+F59+F60+F61+F62</f>
        <v>28</v>
      </c>
      <c r="G39" s="4">
        <f>G40+G51+G52+G54+G57+G58+G59+G60+G61+G62</f>
        <v>26</v>
      </c>
      <c r="H39" s="21"/>
    </row>
    <row r="40" spans="1:8" ht="12.75">
      <c r="A40" s="6" t="s">
        <v>56</v>
      </c>
      <c r="B40" s="3" t="s">
        <v>57</v>
      </c>
      <c r="C40" s="4">
        <f t="shared" si="0"/>
        <v>54</v>
      </c>
      <c r="D40" s="4">
        <f>D41+D42+D43+D44+D45+D46+D47+D48+D49+D50</f>
        <v>17</v>
      </c>
      <c r="E40" s="4">
        <f>E41+E42+E43+E44+E45+E46+E47+E48+E49+E50</f>
        <v>17</v>
      </c>
      <c r="F40" s="4">
        <f>F41+F42+F43+F44+F45+F46+F47+F48+F49+F50</f>
        <v>9</v>
      </c>
      <c r="G40" s="4">
        <f>G41+G42+G43+G44+G45+G46+G47+G48+G49+G50</f>
        <v>11</v>
      </c>
      <c r="H40" s="21"/>
    </row>
    <row r="41" spans="1:8" ht="12.75">
      <c r="A41" s="7" t="s">
        <v>58</v>
      </c>
      <c r="B41" s="8" t="s">
        <v>59</v>
      </c>
      <c r="C41" s="4">
        <f t="shared" si="0"/>
        <v>11</v>
      </c>
      <c r="D41" s="9">
        <v>4</v>
      </c>
      <c r="E41" s="9">
        <v>2</v>
      </c>
      <c r="F41" s="10">
        <v>3</v>
      </c>
      <c r="G41" s="10">
        <v>2</v>
      </c>
      <c r="H41" s="21"/>
    </row>
    <row r="42" spans="1:8" ht="12.75">
      <c r="A42" s="7" t="s">
        <v>60</v>
      </c>
      <c r="B42" s="8" t="s">
        <v>61</v>
      </c>
      <c r="C42" s="4">
        <f t="shared" si="0"/>
        <v>2</v>
      </c>
      <c r="D42" s="9">
        <v>0</v>
      </c>
      <c r="E42" s="9">
        <v>2</v>
      </c>
      <c r="F42" s="10">
        <v>0</v>
      </c>
      <c r="G42" s="10">
        <v>0</v>
      </c>
      <c r="H42" s="21"/>
    </row>
    <row r="43" spans="1:8" ht="12.75">
      <c r="A43" s="7" t="s">
        <v>62</v>
      </c>
      <c r="B43" s="8" t="s">
        <v>63</v>
      </c>
      <c r="C43" s="4">
        <f t="shared" si="0"/>
        <v>18</v>
      </c>
      <c r="D43" s="9">
        <v>7</v>
      </c>
      <c r="E43" s="9">
        <v>4</v>
      </c>
      <c r="F43" s="10">
        <v>1</v>
      </c>
      <c r="G43" s="10">
        <v>6</v>
      </c>
      <c r="H43" s="21"/>
    </row>
    <row r="44" spans="1:8" ht="12.75">
      <c r="A44" s="7" t="s">
        <v>64</v>
      </c>
      <c r="B44" s="8" t="s">
        <v>65</v>
      </c>
      <c r="C44" s="4">
        <f t="shared" si="0"/>
        <v>4</v>
      </c>
      <c r="D44" s="9">
        <v>2</v>
      </c>
      <c r="E44" s="9">
        <v>1</v>
      </c>
      <c r="F44" s="10">
        <v>0</v>
      </c>
      <c r="G44" s="10">
        <v>1</v>
      </c>
      <c r="H44" s="21"/>
    </row>
    <row r="45" spans="1:8" ht="12.75">
      <c r="A45" s="7" t="s">
        <v>66</v>
      </c>
      <c r="B45" s="8" t="s">
        <v>67</v>
      </c>
      <c r="C45" s="4">
        <f t="shared" si="0"/>
        <v>14</v>
      </c>
      <c r="D45" s="9">
        <v>2</v>
      </c>
      <c r="E45" s="9">
        <v>6</v>
      </c>
      <c r="F45" s="10">
        <v>4</v>
      </c>
      <c r="G45" s="10">
        <v>2</v>
      </c>
      <c r="H45" s="21"/>
    </row>
    <row r="46" spans="1:8" ht="12.75">
      <c r="A46" s="7" t="s">
        <v>68</v>
      </c>
      <c r="B46" s="8" t="s">
        <v>69</v>
      </c>
      <c r="C46" s="4">
        <f t="shared" si="0"/>
        <v>0</v>
      </c>
      <c r="D46" s="9">
        <v>0</v>
      </c>
      <c r="E46" s="9">
        <v>0</v>
      </c>
      <c r="F46" s="10">
        <v>0</v>
      </c>
      <c r="G46" s="10">
        <v>0</v>
      </c>
      <c r="H46" s="21"/>
    </row>
    <row r="47" spans="1:8" ht="12.75">
      <c r="A47" s="7" t="s">
        <v>70</v>
      </c>
      <c r="B47" s="8" t="s">
        <v>71</v>
      </c>
      <c r="C47" s="4">
        <f t="shared" si="0"/>
        <v>0</v>
      </c>
      <c r="D47" s="9">
        <v>0</v>
      </c>
      <c r="E47" s="9">
        <v>0</v>
      </c>
      <c r="F47" s="10">
        <v>0</v>
      </c>
      <c r="G47" s="10">
        <v>0</v>
      </c>
      <c r="H47" s="21"/>
    </row>
    <row r="48" spans="1:8" ht="12.75">
      <c r="A48" s="7" t="s">
        <v>72</v>
      </c>
      <c r="B48" s="8" t="s">
        <v>73</v>
      </c>
      <c r="C48" s="4">
        <f t="shared" si="0"/>
        <v>2</v>
      </c>
      <c r="D48" s="9">
        <v>1</v>
      </c>
      <c r="E48" s="9">
        <v>0</v>
      </c>
      <c r="F48" s="10">
        <v>1</v>
      </c>
      <c r="G48" s="10">
        <v>0</v>
      </c>
      <c r="H48" s="21"/>
    </row>
    <row r="49" spans="1:8" ht="12.75">
      <c r="A49" s="7" t="s">
        <v>74</v>
      </c>
      <c r="B49" s="8" t="s">
        <v>75</v>
      </c>
      <c r="C49" s="4">
        <f t="shared" si="0"/>
        <v>2</v>
      </c>
      <c r="D49" s="9">
        <v>0</v>
      </c>
      <c r="E49" s="9">
        <v>2</v>
      </c>
      <c r="F49" s="10">
        <v>0</v>
      </c>
      <c r="G49" s="10">
        <v>0</v>
      </c>
      <c r="H49" s="21"/>
    </row>
    <row r="50" spans="1:8" ht="12.75">
      <c r="A50" s="7" t="s">
        <v>76</v>
      </c>
      <c r="B50" s="8" t="s">
        <v>77</v>
      </c>
      <c r="C50" s="4">
        <f t="shared" si="0"/>
        <v>1</v>
      </c>
      <c r="D50" s="9">
        <v>1</v>
      </c>
      <c r="E50" s="9">
        <v>0</v>
      </c>
      <c r="F50" s="10">
        <v>0</v>
      </c>
      <c r="G50" s="10">
        <v>0</v>
      </c>
      <c r="H50" s="21"/>
    </row>
    <row r="51" spans="1:8" ht="12.75">
      <c r="A51" s="6" t="s">
        <v>78</v>
      </c>
      <c r="B51" s="3" t="s">
        <v>79</v>
      </c>
      <c r="C51" s="4">
        <f t="shared" si="0"/>
        <v>1</v>
      </c>
      <c r="D51" s="4">
        <v>1</v>
      </c>
      <c r="E51" s="4">
        <v>0</v>
      </c>
      <c r="F51" s="5">
        <v>0</v>
      </c>
      <c r="G51" s="5">
        <v>0</v>
      </c>
      <c r="H51" s="21"/>
    </row>
    <row r="52" spans="1:8" ht="12.75">
      <c r="A52" s="6" t="s">
        <v>80</v>
      </c>
      <c r="B52" s="3" t="s">
        <v>81</v>
      </c>
      <c r="C52" s="4">
        <f t="shared" si="0"/>
        <v>10</v>
      </c>
      <c r="D52" s="4">
        <v>4</v>
      </c>
      <c r="E52" s="4">
        <v>2</v>
      </c>
      <c r="F52" s="5">
        <v>2</v>
      </c>
      <c r="G52" s="5">
        <v>2</v>
      </c>
      <c r="H52" s="21"/>
    </row>
    <row r="53" spans="1:8" ht="12.75">
      <c r="A53" s="7" t="s">
        <v>82</v>
      </c>
      <c r="B53" s="8" t="s">
        <v>83</v>
      </c>
      <c r="C53" s="4">
        <f t="shared" si="0"/>
        <v>10</v>
      </c>
      <c r="D53" s="9">
        <v>4</v>
      </c>
      <c r="E53" s="9">
        <v>2</v>
      </c>
      <c r="F53" s="10">
        <v>2</v>
      </c>
      <c r="G53" s="10">
        <v>2</v>
      </c>
      <c r="H53" s="21"/>
    </row>
    <row r="54" spans="1:8" ht="12.75">
      <c r="A54" s="6" t="s">
        <v>84</v>
      </c>
      <c r="B54" s="3" t="s">
        <v>85</v>
      </c>
      <c r="C54" s="4">
        <f t="shared" si="0"/>
        <v>5</v>
      </c>
      <c r="D54" s="4">
        <v>3</v>
      </c>
      <c r="E54" s="4">
        <v>0</v>
      </c>
      <c r="F54" s="5">
        <v>0</v>
      </c>
      <c r="G54" s="5">
        <v>2</v>
      </c>
      <c r="H54" s="21"/>
    </row>
    <row r="55" spans="1:8" ht="12.75">
      <c r="A55" s="7" t="s">
        <v>86</v>
      </c>
      <c r="B55" s="8" t="s">
        <v>87</v>
      </c>
      <c r="C55" s="4">
        <f t="shared" si="0"/>
        <v>5</v>
      </c>
      <c r="D55" s="9">
        <v>3</v>
      </c>
      <c r="E55" s="9">
        <v>0</v>
      </c>
      <c r="F55" s="10">
        <v>0</v>
      </c>
      <c r="G55" s="10">
        <v>2</v>
      </c>
      <c r="H55" s="21"/>
    </row>
    <row r="56" spans="1:8" ht="12.75">
      <c r="A56" s="7" t="s">
        <v>88</v>
      </c>
      <c r="B56" s="8" t="s">
        <v>89</v>
      </c>
      <c r="C56" s="4">
        <f t="shared" si="0"/>
        <v>0</v>
      </c>
      <c r="D56" s="9">
        <v>0</v>
      </c>
      <c r="E56" s="9">
        <v>0</v>
      </c>
      <c r="F56" s="10">
        <v>0</v>
      </c>
      <c r="G56" s="10">
        <v>0</v>
      </c>
      <c r="H56" s="21"/>
    </row>
    <row r="57" spans="1:8" ht="12.75">
      <c r="A57" s="6" t="s">
        <v>90</v>
      </c>
      <c r="B57" s="3" t="s">
        <v>91</v>
      </c>
      <c r="C57" s="4">
        <f t="shared" si="0"/>
        <v>2</v>
      </c>
      <c r="D57" s="4">
        <v>1</v>
      </c>
      <c r="E57" s="4">
        <v>1</v>
      </c>
      <c r="F57" s="5">
        <v>0</v>
      </c>
      <c r="G57" s="5">
        <v>0</v>
      </c>
      <c r="H57" s="21"/>
    </row>
    <row r="58" spans="1:8" ht="12.75">
      <c r="A58" s="6" t="s">
        <v>92</v>
      </c>
      <c r="B58" s="3" t="s">
        <v>93</v>
      </c>
      <c r="C58" s="4">
        <f t="shared" si="0"/>
        <v>0</v>
      </c>
      <c r="D58" s="4">
        <v>0</v>
      </c>
      <c r="E58" s="4">
        <v>0</v>
      </c>
      <c r="F58" s="5">
        <v>0</v>
      </c>
      <c r="G58" s="5">
        <v>0</v>
      </c>
      <c r="H58" s="21"/>
    </row>
    <row r="59" spans="1:8" ht="12.75">
      <c r="A59" s="6" t="s">
        <v>94</v>
      </c>
      <c r="B59" s="3" t="s">
        <v>95</v>
      </c>
      <c r="C59" s="4">
        <f t="shared" si="0"/>
        <v>0</v>
      </c>
      <c r="D59" s="4">
        <v>0</v>
      </c>
      <c r="E59" s="4">
        <v>0</v>
      </c>
      <c r="F59" s="5">
        <v>0</v>
      </c>
      <c r="G59" s="5">
        <v>0</v>
      </c>
      <c r="H59" s="21"/>
    </row>
    <row r="60" spans="1:8" ht="12.75">
      <c r="A60" s="6" t="s">
        <v>96</v>
      </c>
      <c r="B60" s="3" t="s">
        <v>97</v>
      </c>
      <c r="C60" s="4">
        <f t="shared" si="0"/>
        <v>17</v>
      </c>
      <c r="D60" s="4">
        <v>2</v>
      </c>
      <c r="E60" s="4">
        <v>11</v>
      </c>
      <c r="F60" s="5">
        <v>0</v>
      </c>
      <c r="G60" s="5">
        <v>4</v>
      </c>
      <c r="H60" s="21"/>
    </row>
    <row r="61" spans="1:8" ht="12.75">
      <c r="A61" s="6" t="s">
        <v>98</v>
      </c>
      <c r="B61" s="3" t="s">
        <v>99</v>
      </c>
      <c r="C61" s="4">
        <f t="shared" si="0"/>
        <v>0</v>
      </c>
      <c r="D61" s="4">
        <v>0</v>
      </c>
      <c r="E61" s="4">
        <v>0</v>
      </c>
      <c r="F61" s="5">
        <v>0</v>
      </c>
      <c r="G61" s="5">
        <v>0</v>
      </c>
      <c r="H61" s="21"/>
    </row>
    <row r="62" spans="1:8" ht="12.75">
      <c r="A62" s="6" t="s">
        <v>100</v>
      </c>
      <c r="B62" s="3" t="s">
        <v>101</v>
      </c>
      <c r="C62" s="4">
        <f>C63+C64+C65+C66</f>
        <v>42</v>
      </c>
      <c r="D62" s="4">
        <f>D63+D64+D65+D66</f>
        <v>13</v>
      </c>
      <c r="E62" s="4">
        <f>E63+E64+E65+E66</f>
        <v>5</v>
      </c>
      <c r="F62" s="4">
        <f>F63+F64+F65+F66</f>
        <v>17</v>
      </c>
      <c r="G62" s="4">
        <f>G63+G64+G65+G66</f>
        <v>7</v>
      </c>
      <c r="H62" s="21"/>
    </row>
    <row r="63" spans="1:8" ht="12.75">
      <c r="A63" s="7" t="s">
        <v>102</v>
      </c>
      <c r="B63" s="8" t="s">
        <v>103</v>
      </c>
      <c r="C63" s="4">
        <f t="shared" si="0"/>
        <v>0</v>
      </c>
      <c r="D63" s="9">
        <v>0</v>
      </c>
      <c r="E63" s="9">
        <v>0</v>
      </c>
      <c r="F63" s="10">
        <v>0</v>
      </c>
      <c r="G63" s="10">
        <v>0</v>
      </c>
      <c r="H63" s="21"/>
    </row>
    <row r="64" spans="1:8" ht="12.75">
      <c r="A64" s="7" t="s">
        <v>104</v>
      </c>
      <c r="B64" s="8" t="s">
        <v>105</v>
      </c>
      <c r="C64" s="4">
        <f t="shared" si="0"/>
        <v>0</v>
      </c>
      <c r="D64" s="9">
        <v>0</v>
      </c>
      <c r="E64" s="9">
        <v>0</v>
      </c>
      <c r="F64" s="10">
        <v>0</v>
      </c>
      <c r="G64" s="10">
        <v>0</v>
      </c>
      <c r="H64" s="21"/>
    </row>
    <row r="65" spans="1:8" ht="12.75">
      <c r="A65" s="7" t="s">
        <v>106</v>
      </c>
      <c r="B65" s="8" t="s">
        <v>107</v>
      </c>
      <c r="C65" s="4">
        <f t="shared" si="0"/>
        <v>1</v>
      </c>
      <c r="D65" s="9">
        <v>1</v>
      </c>
      <c r="E65" s="9">
        <v>0</v>
      </c>
      <c r="F65" s="10">
        <v>0</v>
      </c>
      <c r="G65" s="10">
        <v>0</v>
      </c>
      <c r="H65" s="21"/>
    </row>
    <row r="66" spans="1:8" ht="12.75">
      <c r="A66" s="7" t="s">
        <v>108</v>
      </c>
      <c r="B66" s="8" t="s">
        <v>109</v>
      </c>
      <c r="C66" s="4">
        <f t="shared" si="0"/>
        <v>41</v>
      </c>
      <c r="D66" s="9">
        <v>12</v>
      </c>
      <c r="E66" s="9">
        <v>5</v>
      </c>
      <c r="F66" s="10">
        <v>17</v>
      </c>
      <c r="G66" s="10">
        <v>7</v>
      </c>
      <c r="H66" s="21"/>
    </row>
    <row r="67" spans="1:8" ht="12.75">
      <c r="A67" s="7" t="s">
        <v>100</v>
      </c>
      <c r="B67" s="3" t="s">
        <v>110</v>
      </c>
      <c r="C67" s="4"/>
      <c r="D67" s="4"/>
      <c r="E67" s="4"/>
      <c r="F67" s="5"/>
      <c r="G67" s="5"/>
      <c r="H67" s="21"/>
    </row>
    <row r="68" spans="1:8" ht="12.75">
      <c r="A68" s="7" t="s">
        <v>111</v>
      </c>
      <c r="B68" s="8" t="s">
        <v>112</v>
      </c>
      <c r="C68" s="9"/>
      <c r="D68" s="9"/>
      <c r="E68" s="9"/>
      <c r="F68" s="10"/>
      <c r="G68" s="10"/>
      <c r="H68" s="21"/>
    </row>
  </sheetData>
  <sheetProtection/>
  <mergeCells count="6">
    <mergeCell ref="A17:A18"/>
    <mergeCell ref="B17:B18"/>
    <mergeCell ref="C17:C18"/>
    <mergeCell ref="D17:E17"/>
    <mergeCell ref="F17:F18"/>
    <mergeCell ref="G17:G18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2020-03-04T09:19:18Z</cp:lastPrinted>
  <dcterms:created xsi:type="dcterms:W3CDTF">1996-10-14T23:33:28Z</dcterms:created>
  <dcterms:modified xsi:type="dcterms:W3CDTF">2021-01-29T07:38:10Z</dcterms:modified>
  <cp:category/>
  <cp:version/>
  <cp:contentType/>
  <cp:contentStatus/>
</cp:coreProperties>
</file>